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f Kakani\Downloads\"/>
    </mc:Choice>
  </mc:AlternateContent>
  <bookViews>
    <workbookView xWindow="0" yWindow="0" windowWidth="28800" windowHeight="12330"/>
  </bookViews>
  <sheets>
    <sheet name="Sheet1" sheetId="6" r:id="rId1"/>
  </sheets>
  <calcPr calcId="162913"/>
</workbook>
</file>

<file path=xl/calcChain.xml><?xml version="1.0" encoding="utf-8"?>
<calcChain xmlns="http://schemas.openxmlformats.org/spreadsheetml/2006/main">
  <c r="AI177" i="6" l="1"/>
  <c r="AI134" i="6"/>
  <c r="AI132" i="6"/>
  <c r="AI130" i="6"/>
  <c r="AI129" i="6"/>
  <c r="AI128" i="6" l="1"/>
  <c r="AI187" i="6"/>
  <c r="AI186" i="6"/>
  <c r="AI185" i="6"/>
  <c r="AI184" i="6"/>
  <c r="AI183" i="6"/>
  <c r="AI182" i="6"/>
  <c r="AI181" i="6"/>
  <c r="AI180" i="6"/>
  <c r="AI179" i="6"/>
  <c r="AI178" i="6"/>
  <c r="AI176" i="6"/>
  <c r="AI175" i="6"/>
  <c r="AI174" i="6"/>
  <c r="AI173" i="6"/>
  <c r="AI172" i="6"/>
  <c r="AI171" i="6"/>
  <c r="AI170" i="6"/>
  <c r="AI169" i="6"/>
  <c r="AI168" i="6"/>
  <c r="AI167" i="6"/>
  <c r="AI166" i="6"/>
  <c r="AI165" i="6"/>
  <c r="AI164" i="6"/>
  <c r="AI163" i="6"/>
  <c r="AI162" i="6"/>
  <c r="AI161" i="6"/>
  <c r="AI160" i="6"/>
  <c r="AI159" i="6"/>
  <c r="AI158" i="6"/>
  <c r="AI157" i="6"/>
  <c r="AI156" i="6"/>
  <c r="AI155" i="6"/>
  <c r="AI154" i="6"/>
  <c r="AI153" i="6"/>
  <c r="AI152" i="6"/>
  <c r="AI151" i="6"/>
  <c r="AI150" i="6"/>
  <c r="AI149" i="6"/>
  <c r="AI148" i="6"/>
  <c r="AI147" i="6"/>
  <c r="AI146" i="6"/>
  <c r="AI145" i="6"/>
  <c r="AI144" i="6"/>
  <c r="AI143" i="6"/>
  <c r="AI142" i="6"/>
  <c r="AI141" i="6"/>
  <c r="AI140" i="6"/>
  <c r="AI139" i="6"/>
  <c r="AI138" i="6"/>
  <c r="AI137" i="6"/>
  <c r="AI136" i="6"/>
  <c r="AI135" i="6"/>
  <c r="AI133" i="6"/>
  <c r="AI131" i="6"/>
  <c r="AI127" i="6"/>
  <c r="AI126" i="6"/>
  <c r="AI125" i="6"/>
  <c r="AI27" i="6"/>
  <c r="AI28" i="6"/>
  <c r="AI35" i="6"/>
  <c r="AI37" i="6"/>
  <c r="AI38" i="6"/>
  <c r="AI39" i="6"/>
  <c r="AI40" i="6"/>
  <c r="AI41" i="6"/>
  <c r="AI42" i="6"/>
  <c r="AI26" i="6" l="1"/>
  <c r="AI25" i="6"/>
  <c r="AI24" i="6"/>
  <c r="AI23" i="6"/>
  <c r="AI22" i="6"/>
  <c r="AI21" i="6"/>
  <c r="AI20" i="6"/>
  <c r="AI19" i="6"/>
  <c r="AI18" i="6"/>
  <c r="AI17" i="6"/>
  <c r="AI16" i="6"/>
  <c r="AI15" i="6"/>
  <c r="AI14" i="6"/>
  <c r="AI13" i="6"/>
  <c r="AI12" i="6"/>
  <c r="AI11" i="6"/>
  <c r="AI10" i="6"/>
  <c r="AI9" i="6"/>
  <c r="AI8" i="6"/>
  <c r="AI7" i="6"/>
  <c r="AI6" i="6"/>
  <c r="AI4" i="6"/>
  <c r="AI63" i="6"/>
  <c r="AI62" i="6" l="1"/>
  <c r="AI61" i="6"/>
  <c r="AI60" i="6"/>
  <c r="AI58" i="6"/>
  <c r="AI57" i="6"/>
  <c r="AI56" i="6"/>
  <c r="AI55" i="6"/>
  <c r="AI54" i="6"/>
  <c r="AI53" i="6"/>
  <c r="AI52" i="6"/>
  <c r="AI51" i="6"/>
  <c r="AI50" i="6"/>
  <c r="AI124" i="6"/>
  <c r="AI123" i="6"/>
  <c r="AI122" i="6"/>
  <c r="AI121" i="6"/>
  <c r="AI120" i="6"/>
  <c r="AI119" i="6"/>
  <c r="AI118" i="6"/>
  <c r="AI117" i="6"/>
  <c r="AI116" i="6"/>
  <c r="AI115" i="6"/>
  <c r="AI114" i="6"/>
  <c r="AI113" i="6"/>
  <c r="AI112" i="6"/>
  <c r="AI111" i="6"/>
  <c r="AI110" i="6"/>
  <c r="AI109" i="6"/>
  <c r="AI108" i="6"/>
  <c r="AI107" i="6"/>
  <c r="AI106" i="6"/>
  <c r="AI105" i="6"/>
  <c r="AI104" i="6"/>
  <c r="AI103" i="6"/>
  <c r="AI102" i="6"/>
  <c r="AI101" i="6"/>
  <c r="AI100" i="6"/>
  <c r="AI99" i="6"/>
  <c r="AI98" i="6"/>
  <c r="AI97" i="6"/>
  <c r="AI96" i="6"/>
  <c r="AI95" i="6"/>
  <c r="AI94" i="6"/>
  <c r="AI93" i="6"/>
  <c r="AI92" i="6"/>
  <c r="AI91" i="6"/>
  <c r="AI90" i="6"/>
  <c r="AI89" i="6"/>
  <c r="AI88" i="6"/>
  <c r="AI87" i="6"/>
  <c r="AI86" i="6"/>
  <c r="AI85" i="6"/>
  <c r="AI84" i="6"/>
  <c r="AI83" i="6"/>
  <c r="AI82" i="6"/>
  <c r="AI81" i="6"/>
  <c r="AI80" i="6"/>
  <c r="AI79" i="6"/>
  <c r="AI78" i="6"/>
  <c r="AI77" i="6"/>
  <c r="AI76" i="6"/>
  <c r="AI75" i="6"/>
  <c r="AI74" i="6"/>
  <c r="AI73" i="6"/>
  <c r="AI72" i="6"/>
  <c r="AI71" i="6"/>
  <c r="AI70" i="6"/>
  <c r="AI69" i="6"/>
  <c r="AI68" i="6"/>
  <c r="AI67" i="6"/>
  <c r="AI66" i="6"/>
  <c r="AI65" i="6"/>
  <c r="AI64" i="6"/>
  <c r="AI59" i="6"/>
  <c r="AI49" i="6"/>
  <c r="AI48" i="6"/>
  <c r="AI47" i="6"/>
  <c r="AI46" i="6"/>
  <c r="AI45" i="6"/>
  <c r="AI44" i="6"/>
  <c r="AI43" i="6"/>
  <c r="AI3" i="6" l="1"/>
  <c r="AI2" i="6"/>
  <c r="AJ12" i="6"/>
  <c r="AJ29" i="6"/>
  <c r="AI36" i="6"/>
  <c r="AI34" i="6"/>
  <c r="AI33" i="6"/>
  <c r="AI32" i="6"/>
  <c r="AI31" i="6"/>
  <c r="AI30" i="6"/>
  <c r="AI29" i="6"/>
  <c r="AI5" i="6"/>
  <c r="AD187" i="6"/>
  <c r="AD186" i="6"/>
  <c r="AD185" i="6"/>
  <c r="AD184" i="6"/>
  <c r="AD183" i="6"/>
  <c r="AD182" i="6"/>
  <c r="AD181" i="6"/>
  <c r="AD180" i="6"/>
  <c r="AD179" i="6"/>
  <c r="AD178" i="6"/>
  <c r="AD177" i="6"/>
  <c r="AD176" i="6"/>
  <c r="AD175" i="6"/>
  <c r="AD174" i="6"/>
  <c r="AD173" i="6"/>
  <c r="AD172" i="6"/>
  <c r="AD171" i="6"/>
  <c r="AD170" i="6"/>
  <c r="AD169" i="6"/>
  <c r="AD168" i="6"/>
  <c r="AD167" i="6"/>
  <c r="AD166" i="6"/>
  <c r="AD165" i="6"/>
  <c r="AD164" i="6"/>
  <c r="AD163" i="6"/>
  <c r="AD162" i="6"/>
  <c r="AD161" i="6"/>
  <c r="AD160" i="6"/>
  <c r="AD159" i="6"/>
  <c r="AD158" i="6"/>
  <c r="AD157" i="6"/>
  <c r="AD156" i="6"/>
  <c r="AD155" i="6"/>
  <c r="AD154" i="6"/>
  <c r="AD153" i="6"/>
  <c r="AD152" i="6"/>
  <c r="AD151" i="6"/>
  <c r="AD150" i="6"/>
  <c r="AD149" i="6"/>
  <c r="AD148" i="6"/>
  <c r="AD147" i="6"/>
  <c r="AD146" i="6"/>
  <c r="AD145" i="6"/>
  <c r="AD144" i="6"/>
  <c r="AD143" i="6"/>
  <c r="AD142" i="6"/>
  <c r="AD141" i="6"/>
  <c r="AD140" i="6"/>
  <c r="AD139" i="6"/>
  <c r="AD138" i="6"/>
  <c r="AD137" i="6"/>
  <c r="AD136" i="6"/>
  <c r="AD135" i="6"/>
  <c r="AD134" i="6"/>
  <c r="AD133" i="6"/>
  <c r="AD132" i="6"/>
  <c r="AD131" i="6"/>
  <c r="AD130" i="6"/>
  <c r="AD129" i="6"/>
  <c r="AD128" i="6"/>
  <c r="AD127" i="6"/>
  <c r="AD126" i="6"/>
  <c r="AD125" i="6"/>
  <c r="AD124" i="6"/>
  <c r="AD123" i="6"/>
  <c r="AD122" i="6"/>
  <c r="AD121" i="6"/>
  <c r="AD120" i="6"/>
  <c r="AD119" i="6"/>
  <c r="AD118" i="6"/>
  <c r="AD117" i="6"/>
  <c r="AD116" i="6"/>
  <c r="AD115" i="6"/>
  <c r="AD114" i="6"/>
  <c r="AD113" i="6"/>
  <c r="AD112" i="6"/>
  <c r="AD111" i="6"/>
  <c r="AD110" i="6"/>
  <c r="AD109" i="6"/>
  <c r="AD108" i="6"/>
  <c r="AD107" i="6"/>
  <c r="AD106" i="6"/>
  <c r="AD105" i="6"/>
  <c r="AD104" i="6"/>
  <c r="AD103" i="6"/>
  <c r="AD102" i="6"/>
  <c r="AD101" i="6"/>
  <c r="AD100" i="6"/>
  <c r="AD99" i="6"/>
  <c r="AD98" i="6"/>
  <c r="AD97" i="6"/>
  <c r="AD96" i="6"/>
  <c r="AD95" i="6"/>
  <c r="AD94" i="6"/>
  <c r="AD93" i="6"/>
  <c r="AD92" i="6"/>
  <c r="AD91" i="6"/>
  <c r="AD90" i="6"/>
  <c r="AD89" i="6"/>
  <c r="AD88" i="6"/>
  <c r="AD87" i="6"/>
  <c r="AD86" i="6"/>
  <c r="AD85" i="6"/>
  <c r="AD84" i="6"/>
  <c r="AD83" i="6"/>
  <c r="AD82" i="6"/>
  <c r="AD81" i="6"/>
  <c r="AD80" i="6"/>
  <c r="AD79" i="6"/>
  <c r="AD78" i="6"/>
  <c r="AD77" i="6"/>
  <c r="AD76" i="6"/>
  <c r="AD75" i="6"/>
  <c r="AD74" i="6"/>
  <c r="AD73" i="6"/>
  <c r="AD72" i="6"/>
  <c r="AD71" i="6"/>
  <c r="AD70" i="6"/>
  <c r="AD69" i="6"/>
  <c r="AD68" i="6"/>
  <c r="AD67" i="6"/>
  <c r="AD66" i="6"/>
  <c r="AD65" i="6"/>
  <c r="AD64" i="6"/>
  <c r="AD63" i="6"/>
  <c r="AD62" i="6"/>
  <c r="AD61" i="6"/>
  <c r="AD60" i="6"/>
  <c r="AD59" i="6"/>
  <c r="AD58" i="6"/>
  <c r="AD57" i="6"/>
  <c r="AD56" i="6"/>
  <c r="AD55" i="6"/>
  <c r="AD54" i="6"/>
  <c r="AD53" i="6"/>
  <c r="AD52" i="6"/>
  <c r="AD51" i="6"/>
  <c r="AD50" i="6"/>
  <c r="AD49" i="6"/>
  <c r="AD48" i="6"/>
  <c r="AD47" i="6"/>
  <c r="AD46" i="6"/>
  <c r="AD45" i="6"/>
  <c r="AD44" i="6"/>
  <c r="AD43" i="6"/>
  <c r="AD42" i="6"/>
  <c r="AD41" i="6"/>
  <c r="AD40" i="6"/>
  <c r="AD39" i="6"/>
  <c r="AD38" i="6"/>
  <c r="AD37" i="6"/>
  <c r="AD36" i="6"/>
  <c r="AD35" i="6"/>
  <c r="AD34" i="6"/>
  <c r="AD33" i="6"/>
  <c r="AD32" i="6"/>
  <c r="AD31" i="6"/>
  <c r="AD30" i="6"/>
  <c r="AD29" i="6"/>
  <c r="AD28" i="6"/>
  <c r="AD27" i="6"/>
  <c r="AD26" i="6"/>
  <c r="AD25" i="6"/>
  <c r="AD24" i="6"/>
  <c r="AD23" i="6"/>
  <c r="AD2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AD7" i="6"/>
  <c r="AD6" i="6"/>
  <c r="AD5" i="6"/>
  <c r="AD4" i="6"/>
  <c r="AD3" i="6"/>
  <c r="AD2" i="6"/>
  <c r="AH195" i="6"/>
  <c r="AG195" i="6"/>
  <c r="AF195" i="6"/>
  <c r="AC195" i="6"/>
  <c r="AB195" i="6"/>
  <c r="AA195" i="6"/>
  <c r="AH194" i="6"/>
  <c r="AG194" i="6"/>
  <c r="AF194" i="6"/>
  <c r="AC194" i="6"/>
  <c r="AB194" i="6"/>
  <c r="AA194" i="6"/>
  <c r="AH193" i="6"/>
  <c r="AG193" i="6"/>
  <c r="AF193" i="6"/>
  <c r="AC193" i="6"/>
  <c r="AB193" i="6"/>
  <c r="AA193" i="6"/>
  <c r="AH191" i="6"/>
  <c r="AG191" i="6"/>
  <c r="AF191" i="6"/>
  <c r="AC191" i="6"/>
  <c r="AB191" i="6"/>
  <c r="AA191" i="6"/>
  <c r="AH190" i="6"/>
  <c r="AG190" i="6"/>
  <c r="AF190" i="6"/>
  <c r="AC190" i="6"/>
  <c r="AB190" i="6"/>
  <c r="AA190" i="6"/>
  <c r="AH189" i="6"/>
  <c r="AG189" i="6"/>
  <c r="AF189" i="6"/>
  <c r="AC189" i="6"/>
  <c r="AB189" i="6"/>
  <c r="AA189" i="6"/>
  <c r="AH188" i="6"/>
  <c r="AG188" i="6"/>
  <c r="AF188" i="6"/>
  <c r="AC188" i="6"/>
  <c r="AB188" i="6"/>
  <c r="AA188" i="6"/>
  <c r="AJ187" i="6"/>
  <c r="AE187" i="6"/>
  <c r="AJ186" i="6"/>
  <c r="AE186" i="6"/>
  <c r="AJ185" i="6"/>
  <c r="AE185" i="6"/>
  <c r="AJ184" i="6"/>
  <c r="AE184" i="6"/>
  <c r="AJ183" i="6"/>
  <c r="AE183" i="6"/>
  <c r="AJ182" i="6"/>
  <c r="AE182" i="6"/>
  <c r="AJ181" i="6"/>
  <c r="AE181" i="6"/>
  <c r="AJ180" i="6"/>
  <c r="AE180" i="6"/>
  <c r="AJ179" i="6"/>
  <c r="AE179" i="6"/>
  <c r="AJ178" i="6"/>
  <c r="AE178" i="6"/>
  <c r="AJ177" i="6"/>
  <c r="AE177" i="6"/>
  <c r="AJ176" i="6"/>
  <c r="AE176" i="6"/>
  <c r="AJ175" i="6"/>
  <c r="AE175" i="6"/>
  <c r="AJ174" i="6"/>
  <c r="AE174" i="6"/>
  <c r="AJ173" i="6"/>
  <c r="AE173" i="6"/>
  <c r="AJ172" i="6"/>
  <c r="AE172" i="6"/>
  <c r="AJ171" i="6"/>
  <c r="AE171" i="6"/>
  <c r="AJ170" i="6"/>
  <c r="AE170" i="6"/>
  <c r="AJ169" i="6"/>
  <c r="AE169" i="6"/>
  <c r="AJ168" i="6"/>
  <c r="AE168" i="6"/>
  <c r="AJ167" i="6"/>
  <c r="AE167" i="6"/>
  <c r="AJ166" i="6"/>
  <c r="AE166" i="6"/>
  <c r="AJ165" i="6"/>
  <c r="AE165" i="6"/>
  <c r="AJ164" i="6"/>
  <c r="AE164" i="6"/>
  <c r="AJ163" i="6"/>
  <c r="AE163" i="6"/>
  <c r="AJ162" i="6"/>
  <c r="AE162" i="6"/>
  <c r="AJ161" i="6"/>
  <c r="AE161" i="6"/>
  <c r="AJ160" i="6"/>
  <c r="AE160" i="6"/>
  <c r="AJ159" i="6"/>
  <c r="AE159" i="6"/>
  <c r="AJ158" i="6"/>
  <c r="AE158" i="6"/>
  <c r="AJ157" i="6"/>
  <c r="AE157" i="6"/>
  <c r="AJ156" i="6"/>
  <c r="AE156" i="6"/>
  <c r="AJ155" i="6"/>
  <c r="AE155" i="6"/>
  <c r="AJ154" i="6"/>
  <c r="AE154" i="6"/>
  <c r="AJ153" i="6"/>
  <c r="AE153" i="6"/>
  <c r="AJ152" i="6"/>
  <c r="AE152" i="6"/>
  <c r="AJ151" i="6"/>
  <c r="AE151" i="6"/>
  <c r="AJ150" i="6"/>
  <c r="AE150" i="6"/>
  <c r="AJ149" i="6"/>
  <c r="AE149" i="6"/>
  <c r="AJ148" i="6"/>
  <c r="AE148" i="6"/>
  <c r="AJ147" i="6"/>
  <c r="AE147" i="6"/>
  <c r="AJ146" i="6"/>
  <c r="AE146" i="6"/>
  <c r="AJ145" i="6"/>
  <c r="AE145" i="6"/>
  <c r="AJ144" i="6"/>
  <c r="AE144" i="6"/>
  <c r="AJ143" i="6"/>
  <c r="AE143" i="6"/>
  <c r="AJ142" i="6"/>
  <c r="AE142" i="6"/>
  <c r="AJ141" i="6"/>
  <c r="AE141" i="6"/>
  <c r="AJ140" i="6"/>
  <c r="AE140" i="6"/>
  <c r="AJ139" i="6"/>
  <c r="AE139" i="6"/>
  <c r="AJ138" i="6"/>
  <c r="AE138" i="6"/>
  <c r="AJ137" i="6"/>
  <c r="AE137" i="6"/>
  <c r="AJ136" i="6"/>
  <c r="AE136" i="6"/>
  <c r="AJ135" i="6"/>
  <c r="AE135" i="6"/>
  <c r="AJ134" i="6"/>
  <c r="AE134" i="6"/>
  <c r="AJ133" i="6"/>
  <c r="AE133" i="6"/>
  <c r="AJ132" i="6"/>
  <c r="AE132" i="6"/>
  <c r="AJ131" i="6"/>
  <c r="AE131" i="6"/>
  <c r="AJ130" i="6"/>
  <c r="AE130" i="6"/>
  <c r="AJ129" i="6"/>
  <c r="AE129" i="6"/>
  <c r="AJ128" i="6"/>
  <c r="AE128" i="6"/>
  <c r="AJ127" i="6"/>
  <c r="AE127" i="6"/>
  <c r="AJ126" i="6"/>
  <c r="AE126" i="6"/>
  <c r="AJ125" i="6"/>
  <c r="AE125" i="6"/>
  <c r="AJ124" i="6"/>
  <c r="AE124" i="6"/>
  <c r="AJ123" i="6"/>
  <c r="AE123" i="6"/>
  <c r="AJ122" i="6"/>
  <c r="AE122" i="6"/>
  <c r="AJ121" i="6"/>
  <c r="AE121" i="6"/>
  <c r="AJ120" i="6"/>
  <c r="AE120" i="6"/>
  <c r="AJ119" i="6"/>
  <c r="AE119" i="6"/>
  <c r="AJ118" i="6"/>
  <c r="AE118" i="6"/>
  <c r="AJ117" i="6"/>
  <c r="AE117" i="6"/>
  <c r="AJ116" i="6"/>
  <c r="AE116" i="6"/>
  <c r="AJ115" i="6"/>
  <c r="AE115" i="6"/>
  <c r="AJ114" i="6"/>
  <c r="AE114" i="6"/>
  <c r="AJ113" i="6"/>
  <c r="AE113" i="6"/>
  <c r="AJ112" i="6"/>
  <c r="AE112" i="6"/>
  <c r="AJ111" i="6"/>
  <c r="AE111" i="6"/>
  <c r="AJ110" i="6"/>
  <c r="AE110" i="6"/>
  <c r="AJ109" i="6"/>
  <c r="AE109" i="6"/>
  <c r="AJ108" i="6"/>
  <c r="AE108" i="6"/>
  <c r="AJ107" i="6"/>
  <c r="AE107" i="6"/>
  <c r="AJ106" i="6"/>
  <c r="AE106" i="6"/>
  <c r="AJ105" i="6"/>
  <c r="AE105" i="6"/>
  <c r="AJ104" i="6"/>
  <c r="AE104" i="6"/>
  <c r="AJ103" i="6"/>
  <c r="AE103" i="6"/>
  <c r="AJ102" i="6"/>
  <c r="AE102" i="6"/>
  <c r="AJ101" i="6"/>
  <c r="AE101" i="6"/>
  <c r="AJ100" i="6"/>
  <c r="AE100" i="6"/>
  <c r="AJ99" i="6"/>
  <c r="AE99" i="6"/>
  <c r="AJ98" i="6"/>
  <c r="AE98" i="6"/>
  <c r="AJ97" i="6"/>
  <c r="AE97" i="6"/>
  <c r="AJ96" i="6"/>
  <c r="AE96" i="6"/>
  <c r="AJ95" i="6"/>
  <c r="AE95" i="6"/>
  <c r="AJ94" i="6"/>
  <c r="AE94" i="6"/>
  <c r="AJ93" i="6"/>
  <c r="AE93" i="6"/>
  <c r="AJ92" i="6"/>
  <c r="AE92" i="6"/>
  <c r="AJ91" i="6"/>
  <c r="AE91" i="6"/>
  <c r="AJ90" i="6"/>
  <c r="AE90" i="6"/>
  <c r="AJ89" i="6"/>
  <c r="AE89" i="6"/>
  <c r="AJ88" i="6"/>
  <c r="AE88" i="6"/>
  <c r="AJ87" i="6"/>
  <c r="AE87" i="6"/>
  <c r="AJ86" i="6"/>
  <c r="AE86" i="6"/>
  <c r="AJ85" i="6"/>
  <c r="AE85" i="6"/>
  <c r="AJ84" i="6"/>
  <c r="AE84" i="6"/>
  <c r="AJ83" i="6"/>
  <c r="AE83" i="6"/>
  <c r="AJ82" i="6"/>
  <c r="AE82" i="6"/>
  <c r="AJ81" i="6"/>
  <c r="AE81" i="6"/>
  <c r="AJ80" i="6"/>
  <c r="AE80" i="6"/>
  <c r="AJ79" i="6"/>
  <c r="AE79" i="6"/>
  <c r="AJ78" i="6"/>
  <c r="AE78" i="6"/>
  <c r="AJ77" i="6"/>
  <c r="AE77" i="6"/>
  <c r="AJ76" i="6"/>
  <c r="AE76" i="6"/>
  <c r="AJ75" i="6"/>
  <c r="AE75" i="6"/>
  <c r="AJ74" i="6"/>
  <c r="AE74" i="6"/>
  <c r="AJ73" i="6"/>
  <c r="AE73" i="6"/>
  <c r="AJ72" i="6"/>
  <c r="AE72" i="6"/>
  <c r="AJ71" i="6"/>
  <c r="AE71" i="6"/>
  <c r="AJ70" i="6"/>
  <c r="AE70" i="6"/>
  <c r="AJ69" i="6"/>
  <c r="AE69" i="6"/>
  <c r="AJ68" i="6"/>
  <c r="AE68" i="6"/>
  <c r="AJ67" i="6"/>
  <c r="AE67" i="6"/>
  <c r="AJ66" i="6"/>
  <c r="AE66" i="6"/>
  <c r="AJ65" i="6"/>
  <c r="AE65" i="6"/>
  <c r="AJ64" i="6"/>
  <c r="AI194" i="6"/>
  <c r="AE64" i="6"/>
  <c r="AJ63" i="6"/>
  <c r="AE63" i="6"/>
  <c r="AJ62" i="6"/>
  <c r="AE62" i="6"/>
  <c r="AJ61" i="6"/>
  <c r="AE61" i="6"/>
  <c r="AJ60" i="6"/>
  <c r="AE60" i="6"/>
  <c r="AJ59" i="6"/>
  <c r="AE59" i="6"/>
  <c r="AJ58" i="6"/>
  <c r="AE58" i="6"/>
  <c r="AJ57" i="6"/>
  <c r="AE57" i="6"/>
  <c r="AJ56" i="6"/>
  <c r="AE56" i="6"/>
  <c r="AJ55" i="6"/>
  <c r="AE55" i="6"/>
  <c r="AJ54" i="6"/>
  <c r="AE54" i="6"/>
  <c r="AJ53" i="6"/>
  <c r="AE53" i="6"/>
  <c r="AJ52" i="6"/>
  <c r="AE52" i="6"/>
  <c r="AJ51" i="6"/>
  <c r="AE51" i="6"/>
  <c r="AJ50" i="6"/>
  <c r="AE50" i="6"/>
  <c r="AJ49" i="6"/>
  <c r="AE49" i="6"/>
  <c r="AJ48" i="6"/>
  <c r="AE48" i="6"/>
  <c r="AJ47" i="6"/>
  <c r="AE47" i="6"/>
  <c r="AJ46" i="6"/>
  <c r="AE46" i="6"/>
  <c r="AJ45" i="6"/>
  <c r="AE45" i="6"/>
  <c r="AJ44" i="6"/>
  <c r="AE44" i="6"/>
  <c r="AJ43" i="6"/>
  <c r="AE43" i="6"/>
  <c r="AJ42" i="6"/>
  <c r="AE42" i="6"/>
  <c r="AJ41" i="6"/>
  <c r="AE41" i="6"/>
  <c r="AJ40" i="6"/>
  <c r="AE40" i="6"/>
  <c r="AJ39" i="6"/>
  <c r="AE39" i="6"/>
  <c r="AJ38" i="6"/>
  <c r="AE38" i="6"/>
  <c r="AJ37" i="6"/>
  <c r="AE37" i="6"/>
  <c r="AJ36" i="6"/>
  <c r="AE36" i="6"/>
  <c r="AJ35" i="6"/>
  <c r="AE35" i="6"/>
  <c r="AJ34" i="6"/>
  <c r="AE34" i="6"/>
  <c r="AJ33" i="6"/>
  <c r="AE33" i="6"/>
  <c r="AJ32" i="6"/>
  <c r="AE32" i="6"/>
  <c r="AJ31" i="6"/>
  <c r="AE31" i="6"/>
  <c r="AJ30" i="6"/>
  <c r="AE30" i="6"/>
  <c r="AE29" i="6"/>
  <c r="AJ28" i="6"/>
  <c r="AE28" i="6"/>
  <c r="AJ27" i="6"/>
  <c r="AE27" i="6"/>
  <c r="AJ26" i="6"/>
  <c r="AE26" i="6"/>
  <c r="AJ25" i="6"/>
  <c r="AE25" i="6"/>
  <c r="AJ24" i="6"/>
  <c r="AE24" i="6"/>
  <c r="AJ23" i="6"/>
  <c r="AE23" i="6"/>
  <c r="AJ22" i="6"/>
  <c r="AE22" i="6"/>
  <c r="AJ21" i="6"/>
  <c r="AE21" i="6"/>
  <c r="AJ20" i="6"/>
  <c r="AE20" i="6"/>
  <c r="AJ19" i="6"/>
  <c r="AE19" i="6"/>
  <c r="AJ18" i="6"/>
  <c r="AE18" i="6"/>
  <c r="AJ17" i="6"/>
  <c r="AE17" i="6"/>
  <c r="AJ16" i="6"/>
  <c r="AE16" i="6"/>
  <c r="AJ15" i="6"/>
  <c r="AE15" i="6"/>
  <c r="AJ14" i="6"/>
  <c r="AE14" i="6"/>
  <c r="AJ13" i="6"/>
  <c r="AE13" i="6"/>
  <c r="AE12" i="6"/>
  <c r="AK12" i="6" s="1"/>
  <c r="AL12" i="6" s="1"/>
  <c r="AJ11" i="6"/>
  <c r="AE11" i="6"/>
  <c r="AJ10" i="6"/>
  <c r="AE10" i="6"/>
  <c r="AJ9" i="6"/>
  <c r="AE9" i="6"/>
  <c r="AJ8" i="6"/>
  <c r="AE8" i="6"/>
  <c r="AJ7" i="6"/>
  <c r="AE7" i="6"/>
  <c r="AJ6" i="6"/>
  <c r="AE6" i="6"/>
  <c r="AJ5" i="6"/>
  <c r="AE5" i="6"/>
  <c r="AJ4" i="6"/>
  <c r="AE4" i="6"/>
  <c r="AJ3" i="6"/>
  <c r="AE3" i="6"/>
  <c r="AJ2" i="6"/>
  <c r="AE2" i="6"/>
  <c r="AH192" i="6"/>
  <c r="AG192" i="6"/>
  <c r="AF192" i="6"/>
  <c r="AC192" i="6"/>
  <c r="AB192" i="6"/>
  <c r="AA192" i="6"/>
  <c r="AK134" i="6" l="1"/>
  <c r="AL134" i="6" s="1"/>
  <c r="AK133" i="6"/>
  <c r="AL133" i="6" s="1"/>
  <c r="AK5" i="6"/>
  <c r="AL5" i="6" s="1"/>
  <c r="AK59" i="6"/>
  <c r="AL59" i="6" s="1"/>
  <c r="AK63" i="6"/>
  <c r="AL63" i="6" s="1"/>
  <c r="AK132" i="6"/>
  <c r="AL132" i="6" s="1"/>
  <c r="AK131" i="6"/>
  <c r="AL131" i="6" s="1"/>
  <c r="AK130" i="6"/>
  <c r="AL130" i="6" s="1"/>
  <c r="AD194" i="6"/>
  <c r="AK124" i="6"/>
  <c r="AL124" i="6" s="1"/>
  <c r="AK123" i="6"/>
  <c r="AL123" i="6" s="1"/>
  <c r="AK122" i="6"/>
  <c r="AL122" i="6" s="1"/>
  <c r="AK121" i="6"/>
  <c r="AL121" i="6" s="1"/>
  <c r="AK120" i="6"/>
  <c r="AL120" i="6" s="1"/>
  <c r="AK119" i="6"/>
  <c r="AL119" i="6" s="1"/>
  <c r="AK118" i="6"/>
  <c r="AL118" i="6" s="1"/>
  <c r="AK117" i="6"/>
  <c r="AL117" i="6" s="1"/>
  <c r="AK116" i="6"/>
  <c r="AL116" i="6" s="1"/>
  <c r="AK115" i="6"/>
  <c r="AL115" i="6" s="1"/>
  <c r="AK114" i="6"/>
  <c r="AL114" i="6" s="1"/>
  <c r="AK113" i="6"/>
  <c r="AL113" i="6" s="1"/>
  <c r="AK112" i="6"/>
  <c r="AL112" i="6" s="1"/>
  <c r="AK111" i="6"/>
  <c r="AL111" i="6" s="1"/>
  <c r="AK110" i="6"/>
  <c r="AL110" i="6" s="1"/>
  <c r="AK109" i="6"/>
  <c r="AL109" i="6" s="1"/>
  <c r="AK108" i="6"/>
  <c r="AL108" i="6" s="1"/>
  <c r="AK107" i="6"/>
  <c r="AL107" i="6" s="1"/>
  <c r="AK106" i="6"/>
  <c r="AL106" i="6" s="1"/>
  <c r="AK105" i="6"/>
  <c r="AL105" i="6" s="1"/>
  <c r="AK104" i="6"/>
  <c r="AL104" i="6" s="1"/>
  <c r="AK103" i="6"/>
  <c r="AL103" i="6" s="1"/>
  <c r="AK102" i="6"/>
  <c r="AL102" i="6" s="1"/>
  <c r="AK101" i="6"/>
  <c r="AL101" i="6" s="1"/>
  <c r="AK100" i="6"/>
  <c r="AL100" i="6" s="1"/>
  <c r="AK99" i="6"/>
  <c r="AL99" i="6" s="1"/>
  <c r="AK98" i="6"/>
  <c r="AL98" i="6" s="1"/>
  <c r="AK97" i="6"/>
  <c r="AL97" i="6" s="1"/>
  <c r="AK96" i="6"/>
  <c r="AL96" i="6" s="1"/>
  <c r="AK95" i="6"/>
  <c r="AL95" i="6" s="1"/>
  <c r="AK94" i="6"/>
  <c r="AL94" i="6" s="1"/>
  <c r="AK93" i="6"/>
  <c r="AL93" i="6" s="1"/>
  <c r="AK92" i="6"/>
  <c r="AL92" i="6" s="1"/>
  <c r="AK91" i="6"/>
  <c r="AL91" i="6" s="1"/>
  <c r="AK90" i="6"/>
  <c r="AL90" i="6" s="1"/>
  <c r="AK89" i="6"/>
  <c r="AL89" i="6" s="1"/>
  <c r="AK88" i="6"/>
  <c r="AL88" i="6" s="1"/>
  <c r="AK87" i="6"/>
  <c r="AL87" i="6" s="1"/>
  <c r="AK86" i="6"/>
  <c r="AL86" i="6" s="1"/>
  <c r="AK85" i="6"/>
  <c r="AL85" i="6" s="1"/>
  <c r="AK84" i="6"/>
  <c r="AL84" i="6" s="1"/>
  <c r="AK83" i="6"/>
  <c r="AL83" i="6" s="1"/>
  <c r="AK82" i="6"/>
  <c r="AL82" i="6" s="1"/>
  <c r="AK81" i="6"/>
  <c r="AL81" i="6" s="1"/>
  <c r="AK80" i="6"/>
  <c r="AL80" i="6" s="1"/>
  <c r="AK79" i="6"/>
  <c r="AL79" i="6" s="1"/>
  <c r="AK78" i="6"/>
  <c r="AL78" i="6" s="1"/>
  <c r="AK77" i="6"/>
  <c r="AL77" i="6" s="1"/>
  <c r="AK76" i="6"/>
  <c r="AL76" i="6" s="1"/>
  <c r="AK75" i="6"/>
  <c r="AL75" i="6" s="1"/>
  <c r="AK74" i="6"/>
  <c r="AL74" i="6" s="1"/>
  <c r="AK73" i="6"/>
  <c r="AL73" i="6" s="1"/>
  <c r="AK72" i="6"/>
  <c r="AL72" i="6" s="1"/>
  <c r="AK71" i="6"/>
  <c r="AL71" i="6" s="1"/>
  <c r="AK70" i="6"/>
  <c r="AL70" i="6" s="1"/>
  <c r="AK69" i="6"/>
  <c r="AL69" i="6" s="1"/>
  <c r="AK68" i="6"/>
  <c r="AL68" i="6" s="1"/>
  <c r="AK67" i="6"/>
  <c r="AL67" i="6" s="1"/>
  <c r="AK66" i="6"/>
  <c r="AL66" i="6" s="1"/>
  <c r="AJ194" i="6"/>
  <c r="AK65" i="6"/>
  <c r="AL65" i="6" s="1"/>
  <c r="AE194" i="6"/>
  <c r="AK127" i="6"/>
  <c r="AL127" i="6" s="1"/>
  <c r="AK64" i="6"/>
  <c r="AL64" i="6" s="1"/>
  <c r="AK176" i="6"/>
  <c r="AL176" i="6" s="1"/>
  <c r="AK186" i="6"/>
  <c r="AL186" i="6" s="1"/>
  <c r="AK185" i="6"/>
  <c r="AL185" i="6" s="1"/>
  <c r="AK184" i="6"/>
  <c r="AL184" i="6" s="1"/>
  <c r="AK183" i="6"/>
  <c r="AL183" i="6" s="1"/>
  <c r="AK182" i="6"/>
  <c r="AL182" i="6" s="1"/>
  <c r="AK181" i="6"/>
  <c r="AL181" i="6" s="1"/>
  <c r="AK180" i="6"/>
  <c r="AL180" i="6" s="1"/>
  <c r="AK179" i="6"/>
  <c r="AL179" i="6" s="1"/>
  <c r="AK178" i="6"/>
  <c r="AL178" i="6" s="1"/>
  <c r="AK177" i="6"/>
  <c r="AL177" i="6" s="1"/>
  <c r="AK187" i="6"/>
  <c r="AL187" i="6" s="1"/>
  <c r="AK175" i="6"/>
  <c r="AL175" i="6" s="1"/>
  <c r="AK174" i="6"/>
  <c r="AL174" i="6" s="1"/>
  <c r="AK173" i="6"/>
  <c r="AL173" i="6" s="1"/>
  <c r="AK172" i="6"/>
  <c r="AL172" i="6" s="1"/>
  <c r="AK171" i="6"/>
  <c r="AL171" i="6" s="1"/>
  <c r="AK170" i="6"/>
  <c r="AL170" i="6" s="1"/>
  <c r="AK169" i="6"/>
  <c r="AL169" i="6" s="1"/>
  <c r="AK168" i="6"/>
  <c r="AL168" i="6" s="1"/>
  <c r="AK167" i="6"/>
  <c r="AL167" i="6" s="1"/>
  <c r="AK166" i="6"/>
  <c r="AL166" i="6" s="1"/>
  <c r="AK165" i="6"/>
  <c r="AL165" i="6" s="1"/>
  <c r="AK164" i="6"/>
  <c r="AL164" i="6" s="1"/>
  <c r="AK163" i="6"/>
  <c r="AL163" i="6" s="1"/>
  <c r="AK162" i="6"/>
  <c r="AL162" i="6" s="1"/>
  <c r="AK161" i="6"/>
  <c r="AL161" i="6" s="1"/>
  <c r="AK160" i="6"/>
  <c r="AL160" i="6" s="1"/>
  <c r="AK159" i="6"/>
  <c r="AL159" i="6" s="1"/>
  <c r="AK158" i="6"/>
  <c r="AL158" i="6" s="1"/>
  <c r="AK157" i="6"/>
  <c r="AL157" i="6" s="1"/>
  <c r="AK156" i="6"/>
  <c r="AL156" i="6" s="1"/>
  <c r="AK155" i="6"/>
  <c r="AL155" i="6" s="1"/>
  <c r="AK154" i="6"/>
  <c r="AL154" i="6" s="1"/>
  <c r="AK153" i="6"/>
  <c r="AL153" i="6" s="1"/>
  <c r="AK152" i="6"/>
  <c r="AL152" i="6" s="1"/>
  <c r="AK151" i="6"/>
  <c r="AL151" i="6" s="1"/>
  <c r="AK150" i="6"/>
  <c r="AL150" i="6" s="1"/>
  <c r="AK149" i="6"/>
  <c r="AL149" i="6" s="1"/>
  <c r="AK148" i="6"/>
  <c r="AL148" i="6" s="1"/>
  <c r="AK147" i="6"/>
  <c r="AL147" i="6" s="1"/>
  <c r="AK146" i="6"/>
  <c r="AL146" i="6" s="1"/>
  <c r="AK145" i="6"/>
  <c r="AL145" i="6" s="1"/>
  <c r="AK144" i="6"/>
  <c r="AL144" i="6" s="1"/>
  <c r="AK143" i="6"/>
  <c r="AL143" i="6" s="1"/>
  <c r="AK142" i="6"/>
  <c r="AL142" i="6" s="1"/>
  <c r="AK141" i="6"/>
  <c r="AL141" i="6" s="1"/>
  <c r="AK140" i="6"/>
  <c r="AL140" i="6" s="1"/>
  <c r="AK139" i="6"/>
  <c r="AL139" i="6" s="1"/>
  <c r="AK138" i="6"/>
  <c r="AL138" i="6" s="1"/>
  <c r="AK137" i="6"/>
  <c r="AL137" i="6" s="1"/>
  <c r="AK136" i="6"/>
  <c r="AL136" i="6" s="1"/>
  <c r="AK135" i="6"/>
  <c r="AL135" i="6" s="1"/>
  <c r="AK129" i="6"/>
  <c r="AL129" i="6" s="1"/>
  <c r="AK128" i="6"/>
  <c r="AL128" i="6" s="1"/>
  <c r="AK126" i="6"/>
  <c r="AL126" i="6" s="1"/>
  <c r="AD195" i="6"/>
  <c r="AI195" i="6"/>
  <c r="AJ195" i="6"/>
  <c r="AK125" i="6"/>
  <c r="AL125" i="6" s="1"/>
  <c r="AK27" i="6"/>
  <c r="AL27" i="6" s="1"/>
  <c r="AK28" i="6"/>
  <c r="AL28" i="6" s="1"/>
  <c r="AK29" i="6"/>
  <c r="AL29" i="6" s="1"/>
  <c r="AK30" i="6"/>
  <c r="AL30" i="6" s="1"/>
  <c r="AK31" i="6"/>
  <c r="AL31" i="6" s="1"/>
  <c r="AK32" i="6"/>
  <c r="AL32" i="6" s="1"/>
  <c r="AK33" i="6"/>
  <c r="AL33" i="6" s="1"/>
  <c r="AK34" i="6"/>
  <c r="AL34" i="6" s="1"/>
  <c r="AI193" i="6"/>
  <c r="AK35" i="6"/>
  <c r="AL35" i="6" s="1"/>
  <c r="AK36" i="6"/>
  <c r="AL36" i="6" s="1"/>
  <c r="AK37" i="6"/>
  <c r="AL37" i="6" s="1"/>
  <c r="AK38" i="6"/>
  <c r="AL38" i="6" s="1"/>
  <c r="AK39" i="6"/>
  <c r="AL39" i="6" s="1"/>
  <c r="AK40" i="6"/>
  <c r="AL40" i="6" s="1"/>
  <c r="AK41" i="6"/>
  <c r="AL41" i="6" s="1"/>
  <c r="AK42" i="6"/>
  <c r="AL42" i="6" s="1"/>
  <c r="AK26" i="6"/>
  <c r="AL26" i="6" s="1"/>
  <c r="AK25" i="6"/>
  <c r="AL25" i="6" s="1"/>
  <c r="AK24" i="6"/>
  <c r="AL24" i="6" s="1"/>
  <c r="AK23" i="6"/>
  <c r="AL23" i="6" s="1"/>
  <c r="AK22" i="6"/>
  <c r="AL22" i="6" s="1"/>
  <c r="AK21" i="6"/>
  <c r="AL21" i="6" s="1"/>
  <c r="AK20" i="6"/>
  <c r="AL20" i="6" s="1"/>
  <c r="AK19" i="6"/>
  <c r="AL19" i="6" s="1"/>
  <c r="AK18" i="6"/>
  <c r="AL18" i="6" s="1"/>
  <c r="AK17" i="6"/>
  <c r="AL17" i="6" s="1"/>
  <c r="AK16" i="6"/>
  <c r="AL16" i="6" s="1"/>
  <c r="AK15" i="6"/>
  <c r="AL15" i="6" s="1"/>
  <c r="AK14" i="6"/>
  <c r="AL14" i="6" s="1"/>
  <c r="AK13" i="6"/>
  <c r="AL13" i="6" s="1"/>
  <c r="AK11" i="6"/>
  <c r="AL11" i="6" s="1"/>
  <c r="AK10" i="6"/>
  <c r="AL10" i="6" s="1"/>
  <c r="AK9" i="6"/>
  <c r="AL9" i="6" s="1"/>
  <c r="AK8" i="6"/>
  <c r="AL8" i="6" s="1"/>
  <c r="AK7" i="6"/>
  <c r="AL7" i="6" s="1"/>
  <c r="AK6" i="6"/>
  <c r="AL6" i="6" s="1"/>
  <c r="AK4" i="6"/>
  <c r="AL4" i="6" s="1"/>
  <c r="AK62" i="6"/>
  <c r="AL62" i="6" s="1"/>
  <c r="AK61" i="6"/>
  <c r="AL61" i="6" s="1"/>
  <c r="AK60" i="6"/>
  <c r="AL60" i="6" s="1"/>
  <c r="AK58" i="6"/>
  <c r="AL58" i="6" s="1"/>
  <c r="AK57" i="6"/>
  <c r="AL57" i="6" s="1"/>
  <c r="AK56" i="6"/>
  <c r="AL56" i="6" s="1"/>
  <c r="AK55" i="6"/>
  <c r="AL55" i="6" s="1"/>
  <c r="AK54" i="6"/>
  <c r="AL54" i="6" s="1"/>
  <c r="AK53" i="6"/>
  <c r="AL53" i="6" s="1"/>
  <c r="AK52" i="6"/>
  <c r="AL52" i="6" s="1"/>
  <c r="AK51" i="6"/>
  <c r="AL51" i="6" s="1"/>
  <c r="AK50" i="6"/>
  <c r="AL50" i="6" s="1"/>
  <c r="AK49" i="6"/>
  <c r="AL49" i="6" s="1"/>
  <c r="AK48" i="6"/>
  <c r="AL48" i="6" s="1"/>
  <c r="AK47" i="6"/>
  <c r="AL47" i="6" s="1"/>
  <c r="AE188" i="6"/>
  <c r="AK46" i="6"/>
  <c r="AL46" i="6" s="1"/>
  <c r="AK45" i="6"/>
  <c r="AL45" i="6" s="1"/>
  <c r="AK44" i="6"/>
  <c r="AL44" i="6" s="1"/>
  <c r="AK43" i="6"/>
  <c r="AL43" i="6" s="1"/>
  <c r="AK3" i="6"/>
  <c r="AL3" i="6" s="1"/>
  <c r="AJ193" i="6"/>
  <c r="AD193" i="6"/>
  <c r="AK2" i="6"/>
  <c r="AL2" i="6" s="1"/>
  <c r="AE193" i="6"/>
  <c r="AE195" i="6"/>
  <c r="AI188" i="6"/>
  <c r="AE189" i="6"/>
  <c r="AI189" i="6"/>
  <c r="AE190" i="6"/>
  <c r="AI190" i="6"/>
  <c r="AE191" i="6"/>
  <c r="AI191" i="6"/>
  <c r="AD188" i="6"/>
  <c r="AJ188" i="6"/>
  <c r="AD189" i="6"/>
  <c r="AJ189" i="6"/>
  <c r="AD190" i="6"/>
  <c r="AJ190" i="6"/>
  <c r="AD191" i="6"/>
  <c r="AJ191" i="6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AJ192" i="6"/>
  <c r="AI192" i="6"/>
  <c r="AE192" i="6"/>
  <c r="AD192" i="6"/>
  <c r="AL195" i="6" l="1"/>
  <c r="AL194" i="6"/>
  <c r="AK195" i="6"/>
  <c r="AK194" i="6"/>
  <c r="AK190" i="6"/>
  <c r="AK198" i="6" s="1"/>
  <c r="AK188" i="6"/>
  <c r="AK191" i="6"/>
  <c r="AK189" i="6"/>
  <c r="AK197" i="6" s="1"/>
  <c r="AK199" i="6" s="1"/>
  <c r="AK193" i="6"/>
  <c r="AL193" i="6"/>
  <c r="AL191" i="6"/>
  <c r="AL190" i="6"/>
  <c r="AL198" i="6" s="1"/>
  <c r="AL189" i="6"/>
  <c r="AL197" i="6" s="1"/>
  <c r="AL188" i="6"/>
  <c r="N29" i="6"/>
  <c r="N30" i="6"/>
  <c r="N12" i="6"/>
  <c r="AL192" i="6"/>
  <c r="AK192" i="6"/>
  <c r="AK200" i="6" l="1"/>
  <c r="AL200" i="6"/>
  <c r="AL199" i="6"/>
  <c r="V195" i="6"/>
  <c r="U195" i="6"/>
  <c r="T195" i="6"/>
  <c r="Q195" i="6"/>
  <c r="P195" i="6"/>
  <c r="O195" i="6"/>
  <c r="L195" i="6"/>
  <c r="K195" i="6"/>
  <c r="J195" i="6"/>
  <c r="G195" i="6"/>
  <c r="F195" i="6"/>
  <c r="E195" i="6"/>
  <c r="V194" i="6"/>
  <c r="U194" i="6"/>
  <c r="T194" i="6"/>
  <c r="Q194" i="6"/>
  <c r="P194" i="6"/>
  <c r="O194" i="6"/>
  <c r="L194" i="6"/>
  <c r="K194" i="6"/>
  <c r="J194" i="6"/>
  <c r="G194" i="6"/>
  <c r="F194" i="6"/>
  <c r="E194" i="6"/>
  <c r="V193" i="6"/>
  <c r="U193" i="6"/>
  <c r="T193" i="6"/>
  <c r="Q193" i="6"/>
  <c r="P193" i="6"/>
  <c r="O193" i="6"/>
  <c r="L193" i="6"/>
  <c r="K193" i="6"/>
  <c r="J193" i="6"/>
  <c r="G193" i="6"/>
  <c r="F193" i="6"/>
  <c r="E193" i="6"/>
  <c r="V191" i="6" l="1"/>
  <c r="U191" i="6"/>
  <c r="T191" i="6"/>
  <c r="Q191" i="6"/>
  <c r="P191" i="6"/>
  <c r="O191" i="6"/>
  <c r="L191" i="6"/>
  <c r="K191" i="6"/>
  <c r="J191" i="6"/>
  <c r="G191" i="6"/>
  <c r="F191" i="6"/>
  <c r="V190" i="6"/>
  <c r="U190" i="6"/>
  <c r="T190" i="6"/>
  <c r="Q190" i="6"/>
  <c r="P190" i="6"/>
  <c r="O190" i="6"/>
  <c r="L190" i="6"/>
  <c r="K190" i="6"/>
  <c r="J190" i="6"/>
  <c r="G190" i="6"/>
  <c r="F190" i="6"/>
  <c r="V189" i="6"/>
  <c r="U189" i="6"/>
  <c r="T189" i="6"/>
  <c r="Q189" i="6"/>
  <c r="P189" i="6"/>
  <c r="O189" i="6"/>
  <c r="L189" i="6"/>
  <c r="K189" i="6"/>
  <c r="J189" i="6"/>
  <c r="G189" i="6"/>
  <c r="F189" i="6"/>
  <c r="V188" i="6"/>
  <c r="U188" i="6"/>
  <c r="T188" i="6"/>
  <c r="Q188" i="6"/>
  <c r="P188" i="6"/>
  <c r="O188" i="6"/>
  <c r="L188" i="6"/>
  <c r="K188" i="6"/>
  <c r="J188" i="6"/>
  <c r="G188" i="6"/>
  <c r="F188" i="6"/>
  <c r="X3" i="6"/>
  <c r="X4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X124" i="6"/>
  <c r="X125" i="6"/>
  <c r="X126" i="6"/>
  <c r="X128" i="6"/>
  <c r="X129" i="6"/>
  <c r="X130" i="6"/>
  <c r="X131" i="6"/>
  <c r="X132" i="6"/>
  <c r="X133" i="6"/>
  <c r="X134" i="6"/>
  <c r="X135" i="6"/>
  <c r="X136" i="6"/>
  <c r="X137" i="6"/>
  <c r="X138" i="6"/>
  <c r="X139" i="6"/>
  <c r="X140" i="6"/>
  <c r="X141" i="6"/>
  <c r="X142" i="6"/>
  <c r="X143" i="6"/>
  <c r="X144" i="6"/>
  <c r="X145" i="6"/>
  <c r="X146" i="6"/>
  <c r="X147" i="6"/>
  <c r="X148" i="6"/>
  <c r="X149" i="6"/>
  <c r="X150" i="6"/>
  <c r="X151" i="6"/>
  <c r="X152" i="6"/>
  <c r="X153" i="6"/>
  <c r="X154" i="6"/>
  <c r="X155" i="6"/>
  <c r="X156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69" i="6"/>
  <c r="X170" i="6"/>
  <c r="X171" i="6"/>
  <c r="X172" i="6"/>
  <c r="X173" i="6"/>
  <c r="X174" i="6"/>
  <c r="X175" i="6"/>
  <c r="X187" i="6"/>
  <c r="X177" i="6"/>
  <c r="X178" i="6"/>
  <c r="X179" i="6"/>
  <c r="X180" i="6"/>
  <c r="X181" i="6"/>
  <c r="X182" i="6"/>
  <c r="X183" i="6"/>
  <c r="X184" i="6"/>
  <c r="X185" i="6"/>
  <c r="X5" i="6"/>
  <c r="X64" i="6"/>
  <c r="X127" i="6"/>
  <c r="X186" i="6"/>
  <c r="X176" i="6"/>
  <c r="W3" i="6"/>
  <c r="W4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87" i="6"/>
  <c r="W177" i="6"/>
  <c r="W178" i="6"/>
  <c r="W179" i="6"/>
  <c r="W180" i="6"/>
  <c r="W181" i="6"/>
  <c r="W182" i="6"/>
  <c r="W183" i="6"/>
  <c r="W184" i="6"/>
  <c r="W185" i="6"/>
  <c r="W5" i="6"/>
  <c r="W64" i="6"/>
  <c r="W127" i="6"/>
  <c r="W186" i="6"/>
  <c r="W176" i="6"/>
  <c r="S3" i="6"/>
  <c r="S4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87" i="6"/>
  <c r="S177" i="6"/>
  <c r="S178" i="6"/>
  <c r="S179" i="6"/>
  <c r="S180" i="6"/>
  <c r="S181" i="6"/>
  <c r="S182" i="6"/>
  <c r="S183" i="6"/>
  <c r="S184" i="6"/>
  <c r="S185" i="6"/>
  <c r="S5" i="6"/>
  <c r="S64" i="6"/>
  <c r="S127" i="6"/>
  <c r="S186" i="6"/>
  <c r="S176" i="6"/>
  <c r="R3" i="6"/>
  <c r="R4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87" i="6"/>
  <c r="R177" i="6"/>
  <c r="R178" i="6"/>
  <c r="R179" i="6"/>
  <c r="R180" i="6"/>
  <c r="R181" i="6"/>
  <c r="R182" i="6"/>
  <c r="R183" i="6"/>
  <c r="R184" i="6"/>
  <c r="R185" i="6"/>
  <c r="R5" i="6"/>
  <c r="R64" i="6"/>
  <c r="R127" i="6"/>
  <c r="R186" i="6"/>
  <c r="R176" i="6"/>
  <c r="N3" i="6"/>
  <c r="N4" i="6"/>
  <c r="N6" i="6"/>
  <c r="N7" i="6"/>
  <c r="N8" i="6"/>
  <c r="N9" i="6"/>
  <c r="N10" i="6"/>
  <c r="N11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87" i="6"/>
  <c r="N177" i="6"/>
  <c r="N178" i="6"/>
  <c r="N179" i="6"/>
  <c r="N180" i="6"/>
  <c r="N181" i="6"/>
  <c r="N182" i="6"/>
  <c r="N183" i="6"/>
  <c r="N184" i="6"/>
  <c r="N185" i="6"/>
  <c r="N5" i="6"/>
  <c r="N64" i="6"/>
  <c r="N127" i="6"/>
  <c r="N186" i="6"/>
  <c r="N176" i="6"/>
  <c r="M65" i="6"/>
  <c r="M66" i="6"/>
  <c r="M67" i="6"/>
  <c r="M68" i="6"/>
  <c r="M69" i="6"/>
  <c r="M70" i="6"/>
  <c r="M71" i="6"/>
  <c r="M72" i="6"/>
  <c r="M73" i="6"/>
  <c r="M74" i="6"/>
  <c r="M75" i="6"/>
  <c r="M76" i="6"/>
  <c r="M125" i="6"/>
  <c r="M126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87" i="6"/>
  <c r="M177" i="6"/>
  <c r="M178" i="6"/>
  <c r="M179" i="6"/>
  <c r="M180" i="6"/>
  <c r="M181" i="6"/>
  <c r="M182" i="6"/>
  <c r="M183" i="6"/>
  <c r="M184" i="6"/>
  <c r="M185" i="6"/>
  <c r="M64" i="6"/>
  <c r="M127" i="6"/>
  <c r="M186" i="6"/>
  <c r="M176" i="6"/>
  <c r="I3" i="6"/>
  <c r="I4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Y30" i="6" s="1"/>
  <c r="Z30" i="6" s="1"/>
  <c r="AM30" i="6" s="1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87" i="6"/>
  <c r="I177" i="6"/>
  <c r="I178" i="6"/>
  <c r="I179" i="6"/>
  <c r="I180" i="6"/>
  <c r="I181" i="6"/>
  <c r="I182" i="6"/>
  <c r="I183" i="6"/>
  <c r="I184" i="6"/>
  <c r="I185" i="6"/>
  <c r="I5" i="6"/>
  <c r="I64" i="6"/>
  <c r="I127" i="6"/>
  <c r="I186" i="6"/>
  <c r="I176" i="6"/>
  <c r="H3" i="6"/>
  <c r="H4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87" i="6"/>
  <c r="H177" i="6"/>
  <c r="H178" i="6"/>
  <c r="H179" i="6"/>
  <c r="H180" i="6"/>
  <c r="H181" i="6"/>
  <c r="H182" i="6"/>
  <c r="H183" i="6"/>
  <c r="H184" i="6"/>
  <c r="H185" i="6"/>
  <c r="H5" i="6"/>
  <c r="H64" i="6"/>
  <c r="H127" i="6"/>
  <c r="H186" i="6"/>
  <c r="H176" i="6"/>
  <c r="E188" i="6"/>
  <c r="E189" i="6"/>
  <c r="E190" i="6"/>
  <c r="E191" i="6"/>
  <c r="U192" i="6"/>
  <c r="Q192" i="6"/>
  <c r="O192" i="6"/>
  <c r="K192" i="6"/>
  <c r="G192" i="6"/>
  <c r="E192" i="6"/>
  <c r="V192" i="6"/>
  <c r="T192" i="6"/>
  <c r="P192" i="6"/>
  <c r="L192" i="6"/>
  <c r="J192" i="6"/>
  <c r="F192" i="6"/>
  <c r="Y26" i="6" l="1"/>
  <c r="Z26" i="6" s="1"/>
  <c r="AM26" i="6" s="1"/>
  <c r="Y22" i="6"/>
  <c r="Z22" i="6" s="1"/>
  <c r="AM22" i="6" s="1"/>
  <c r="Y18" i="6"/>
  <c r="Z18" i="6" s="1"/>
  <c r="AM18" i="6" s="1"/>
  <c r="Y14" i="6"/>
  <c r="Z14" i="6" s="1"/>
  <c r="AM14" i="6" s="1"/>
  <c r="W194" i="6"/>
  <c r="Y187" i="6"/>
  <c r="Z187" i="6" s="1"/>
  <c r="AM187" i="6" s="1"/>
  <c r="Y172" i="6"/>
  <c r="Z172" i="6" s="1"/>
  <c r="AM172" i="6" s="1"/>
  <c r="Y168" i="6"/>
  <c r="Z168" i="6" s="1"/>
  <c r="AM168" i="6" s="1"/>
  <c r="Y164" i="6"/>
  <c r="Z164" i="6" s="1"/>
  <c r="AM164" i="6" s="1"/>
  <c r="Y160" i="6"/>
  <c r="Z160" i="6" s="1"/>
  <c r="AM160" i="6" s="1"/>
  <c r="Y156" i="6"/>
  <c r="Z156" i="6" s="1"/>
  <c r="AM156" i="6" s="1"/>
  <c r="Y152" i="6"/>
  <c r="Z152" i="6" s="1"/>
  <c r="AM152" i="6" s="1"/>
  <c r="Y148" i="6"/>
  <c r="Z148" i="6" s="1"/>
  <c r="AM148" i="6" s="1"/>
  <c r="Y144" i="6"/>
  <c r="Z144" i="6" s="1"/>
  <c r="AM144" i="6" s="1"/>
  <c r="Y140" i="6"/>
  <c r="Z140" i="6" s="1"/>
  <c r="AM140" i="6" s="1"/>
  <c r="Y136" i="6"/>
  <c r="Z136" i="6" s="1"/>
  <c r="AM136" i="6" s="1"/>
  <c r="Y132" i="6"/>
  <c r="Z132" i="6" s="1"/>
  <c r="AM132" i="6" s="1"/>
  <c r="Y128" i="6"/>
  <c r="Z128" i="6" s="1"/>
  <c r="AM128" i="6" s="1"/>
  <c r="Y62" i="6"/>
  <c r="Z62" i="6" s="1"/>
  <c r="AM62" i="6" s="1"/>
  <c r="Y58" i="6"/>
  <c r="Z58" i="6" s="1"/>
  <c r="AM58" i="6" s="1"/>
  <c r="Y54" i="6"/>
  <c r="Z54" i="6" s="1"/>
  <c r="AM54" i="6" s="1"/>
  <c r="Y50" i="6"/>
  <c r="Z50" i="6" s="1"/>
  <c r="AM50" i="6" s="1"/>
  <c r="Y46" i="6"/>
  <c r="Z46" i="6" s="1"/>
  <c r="AM46" i="6" s="1"/>
  <c r="Y42" i="6"/>
  <c r="Z42" i="6" s="1"/>
  <c r="AM42" i="6" s="1"/>
  <c r="Y38" i="6"/>
  <c r="Z38" i="6" s="1"/>
  <c r="AM38" i="6" s="1"/>
  <c r="Y34" i="6"/>
  <c r="Z34" i="6" s="1"/>
  <c r="AM34" i="6" s="1"/>
  <c r="Y10" i="6"/>
  <c r="Z10" i="6" s="1"/>
  <c r="AM10" i="6" s="1"/>
  <c r="Y6" i="6"/>
  <c r="Z6" i="6" s="1"/>
  <c r="AM6" i="6" s="1"/>
  <c r="R194" i="6"/>
  <c r="I194" i="6"/>
  <c r="S194" i="6"/>
  <c r="X195" i="6"/>
  <c r="R195" i="6"/>
  <c r="Y186" i="6"/>
  <c r="Z186" i="6" s="1"/>
  <c r="AM186" i="6" s="1"/>
  <c r="Y185" i="6"/>
  <c r="Z185" i="6" s="1"/>
  <c r="AM185" i="6" s="1"/>
  <c r="Y173" i="6"/>
  <c r="Z173" i="6" s="1"/>
  <c r="AM173" i="6" s="1"/>
  <c r="Y169" i="6"/>
  <c r="Z169" i="6" s="1"/>
  <c r="AM169" i="6" s="1"/>
  <c r="Y165" i="6"/>
  <c r="Z165" i="6" s="1"/>
  <c r="AM165" i="6" s="1"/>
  <c r="Y161" i="6"/>
  <c r="Z161" i="6" s="1"/>
  <c r="AM161" i="6" s="1"/>
  <c r="Y157" i="6"/>
  <c r="Z157" i="6" s="1"/>
  <c r="AM157" i="6" s="1"/>
  <c r="Y153" i="6"/>
  <c r="Z153" i="6" s="1"/>
  <c r="AM153" i="6" s="1"/>
  <c r="Y149" i="6"/>
  <c r="Z149" i="6" s="1"/>
  <c r="AM149" i="6" s="1"/>
  <c r="Y145" i="6"/>
  <c r="Z145" i="6" s="1"/>
  <c r="AM145" i="6" s="1"/>
  <c r="Y137" i="6"/>
  <c r="Z137" i="6" s="1"/>
  <c r="AM137" i="6" s="1"/>
  <c r="Y133" i="6"/>
  <c r="Z133" i="6" s="1"/>
  <c r="AM133" i="6" s="1"/>
  <c r="Y129" i="6"/>
  <c r="Z129" i="6" s="1"/>
  <c r="AM129" i="6" s="1"/>
  <c r="Y124" i="6"/>
  <c r="Z124" i="6" s="1"/>
  <c r="AM124" i="6" s="1"/>
  <c r="I195" i="6"/>
  <c r="Y120" i="6"/>
  <c r="Z120" i="6" s="1"/>
  <c r="AM120" i="6" s="1"/>
  <c r="Y116" i="6"/>
  <c r="Z116" i="6" s="1"/>
  <c r="AM116" i="6" s="1"/>
  <c r="Y112" i="6"/>
  <c r="Z112" i="6" s="1"/>
  <c r="AM112" i="6" s="1"/>
  <c r="Y108" i="6"/>
  <c r="Z108" i="6" s="1"/>
  <c r="AM108" i="6" s="1"/>
  <c r="Y104" i="6"/>
  <c r="Z104" i="6" s="1"/>
  <c r="AM104" i="6" s="1"/>
  <c r="Y96" i="6"/>
  <c r="Z96" i="6" s="1"/>
  <c r="AM96" i="6" s="1"/>
  <c r="Y92" i="6"/>
  <c r="Z92" i="6" s="1"/>
  <c r="AM92" i="6" s="1"/>
  <c r="Y88" i="6"/>
  <c r="Z88" i="6" s="1"/>
  <c r="AM88" i="6" s="1"/>
  <c r="Y84" i="6"/>
  <c r="Z84" i="6" s="1"/>
  <c r="AM84" i="6" s="1"/>
  <c r="Y80" i="6"/>
  <c r="Z80" i="6" s="1"/>
  <c r="AM80" i="6" s="1"/>
  <c r="Y76" i="6"/>
  <c r="Z76" i="6" s="1"/>
  <c r="AM76" i="6" s="1"/>
  <c r="Y72" i="6"/>
  <c r="Z72" i="6" s="1"/>
  <c r="AM72" i="6" s="1"/>
  <c r="Y68" i="6"/>
  <c r="Z68" i="6" s="1"/>
  <c r="AM68" i="6" s="1"/>
  <c r="S195" i="6"/>
  <c r="X194" i="6"/>
  <c r="H195" i="6"/>
  <c r="H194" i="6"/>
  <c r="W195" i="6"/>
  <c r="M195" i="6"/>
  <c r="N195" i="6"/>
  <c r="Y100" i="6"/>
  <c r="Z100" i="6" s="1"/>
  <c r="AM100" i="6" s="1"/>
  <c r="N194" i="6"/>
  <c r="M194" i="6"/>
  <c r="Y155" i="6"/>
  <c r="Z155" i="6" s="1"/>
  <c r="AM155" i="6" s="1"/>
  <c r="Y122" i="6"/>
  <c r="Z122" i="6" s="1"/>
  <c r="AM122" i="6" s="1"/>
  <c r="Y118" i="6"/>
  <c r="Z118" i="6" s="1"/>
  <c r="AM118" i="6" s="1"/>
  <c r="Y114" i="6"/>
  <c r="Z114" i="6" s="1"/>
  <c r="AM114" i="6" s="1"/>
  <c r="Y110" i="6"/>
  <c r="Z110" i="6" s="1"/>
  <c r="AM110" i="6" s="1"/>
  <c r="Y106" i="6"/>
  <c r="Z106" i="6" s="1"/>
  <c r="AM106" i="6" s="1"/>
  <c r="Y102" i="6"/>
  <c r="Z102" i="6" s="1"/>
  <c r="AM102" i="6" s="1"/>
  <c r="Y98" i="6"/>
  <c r="Z98" i="6" s="1"/>
  <c r="AM98" i="6" s="1"/>
  <c r="Y94" i="6"/>
  <c r="Z94" i="6" s="1"/>
  <c r="AM94" i="6" s="1"/>
  <c r="Y90" i="6"/>
  <c r="Z90" i="6" s="1"/>
  <c r="AM90" i="6" s="1"/>
  <c r="Y86" i="6"/>
  <c r="Z86" i="6" s="1"/>
  <c r="AM86" i="6" s="1"/>
  <c r="Y82" i="6"/>
  <c r="Z82" i="6" s="1"/>
  <c r="AM82" i="6" s="1"/>
  <c r="Y78" i="6"/>
  <c r="Z78" i="6" s="1"/>
  <c r="AM78" i="6" s="1"/>
  <c r="Y74" i="6"/>
  <c r="Z74" i="6" s="1"/>
  <c r="AM74" i="6" s="1"/>
  <c r="Y70" i="6"/>
  <c r="Z70" i="6" s="1"/>
  <c r="AM70" i="6" s="1"/>
  <c r="Y66" i="6"/>
  <c r="Z66" i="6" s="1"/>
  <c r="AM66" i="6" s="1"/>
  <c r="Y61" i="6"/>
  <c r="Z61" i="6" s="1"/>
  <c r="AM61" i="6" s="1"/>
  <c r="Y57" i="6"/>
  <c r="Z57" i="6" s="1"/>
  <c r="AM57" i="6" s="1"/>
  <c r="Y49" i="6"/>
  <c r="Z49" i="6" s="1"/>
  <c r="AM49" i="6" s="1"/>
  <c r="Y45" i="6"/>
  <c r="Z45" i="6" s="1"/>
  <c r="AM45" i="6" s="1"/>
  <c r="Y41" i="6"/>
  <c r="Z41" i="6" s="1"/>
  <c r="AM41" i="6" s="1"/>
  <c r="Y37" i="6"/>
  <c r="Z37" i="6" s="1"/>
  <c r="AM37" i="6" s="1"/>
  <c r="Y33" i="6"/>
  <c r="Z33" i="6" s="1"/>
  <c r="AM33" i="6" s="1"/>
  <c r="Y29" i="6"/>
  <c r="Z29" i="6" s="1"/>
  <c r="AM29" i="6" s="1"/>
  <c r="Y25" i="6"/>
  <c r="Z25" i="6" s="1"/>
  <c r="AM25" i="6" s="1"/>
  <c r="Y21" i="6"/>
  <c r="Z21" i="6" s="1"/>
  <c r="AM21" i="6" s="1"/>
  <c r="Y17" i="6"/>
  <c r="Z17" i="6" s="1"/>
  <c r="AM17" i="6" s="1"/>
  <c r="Y13" i="6"/>
  <c r="Z13" i="6" s="1"/>
  <c r="AM13" i="6" s="1"/>
  <c r="Y9" i="6"/>
  <c r="Z9" i="6" s="1"/>
  <c r="AM9" i="6" s="1"/>
  <c r="Y4" i="6"/>
  <c r="Z4" i="6" s="1"/>
  <c r="AM4" i="6" s="1"/>
  <c r="Y174" i="6"/>
  <c r="Z174" i="6" s="1"/>
  <c r="AM174" i="6" s="1"/>
  <c r="Y170" i="6"/>
  <c r="Z170" i="6" s="1"/>
  <c r="AM170" i="6" s="1"/>
  <c r="Y166" i="6"/>
  <c r="Z166" i="6" s="1"/>
  <c r="AM166" i="6" s="1"/>
  <c r="Y162" i="6"/>
  <c r="Z162" i="6" s="1"/>
  <c r="AM162" i="6" s="1"/>
  <c r="Y158" i="6"/>
  <c r="Z158" i="6" s="1"/>
  <c r="AM158" i="6" s="1"/>
  <c r="Y154" i="6"/>
  <c r="Z154" i="6" s="1"/>
  <c r="AM154" i="6" s="1"/>
  <c r="Y150" i="6"/>
  <c r="Z150" i="6" s="1"/>
  <c r="AM150" i="6" s="1"/>
  <c r="Y146" i="6"/>
  <c r="Z146" i="6" s="1"/>
  <c r="AM146" i="6" s="1"/>
  <c r="Y142" i="6"/>
  <c r="Z142" i="6" s="1"/>
  <c r="AM142" i="6" s="1"/>
  <c r="Y138" i="6"/>
  <c r="Z138" i="6" s="1"/>
  <c r="AM138" i="6" s="1"/>
  <c r="Y134" i="6"/>
  <c r="Z134" i="6" s="1"/>
  <c r="AM134" i="6" s="1"/>
  <c r="Y130" i="6"/>
  <c r="Z130" i="6" s="1"/>
  <c r="AM130" i="6" s="1"/>
  <c r="Y121" i="6"/>
  <c r="Z121" i="6" s="1"/>
  <c r="AM121" i="6" s="1"/>
  <c r="Y117" i="6"/>
  <c r="Z117" i="6" s="1"/>
  <c r="AM117" i="6" s="1"/>
  <c r="Y109" i="6"/>
  <c r="Z109" i="6" s="1"/>
  <c r="AM109" i="6" s="1"/>
  <c r="Y105" i="6"/>
  <c r="Z105" i="6" s="1"/>
  <c r="AM105" i="6" s="1"/>
  <c r="Y101" i="6"/>
  <c r="Z101" i="6" s="1"/>
  <c r="AM101" i="6" s="1"/>
  <c r="Y97" i="6"/>
  <c r="Z97" i="6" s="1"/>
  <c r="AM97" i="6" s="1"/>
  <c r="Y93" i="6"/>
  <c r="Z93" i="6" s="1"/>
  <c r="AM93" i="6" s="1"/>
  <c r="Y89" i="6"/>
  <c r="Z89" i="6" s="1"/>
  <c r="AM89" i="6" s="1"/>
  <c r="Y85" i="6"/>
  <c r="Z85" i="6" s="1"/>
  <c r="AM85" i="6" s="1"/>
  <c r="Y81" i="6"/>
  <c r="Z81" i="6" s="1"/>
  <c r="AM81" i="6" s="1"/>
  <c r="Y77" i="6"/>
  <c r="Z77" i="6" s="1"/>
  <c r="AM77" i="6" s="1"/>
  <c r="Y73" i="6"/>
  <c r="Z73" i="6" s="1"/>
  <c r="AM73" i="6" s="1"/>
  <c r="Y69" i="6"/>
  <c r="Z69" i="6" s="1"/>
  <c r="AM69" i="6" s="1"/>
  <c r="Y60" i="6"/>
  <c r="Z60" i="6" s="1"/>
  <c r="AM60" i="6" s="1"/>
  <c r="Y56" i="6"/>
  <c r="Z56" i="6" s="1"/>
  <c r="AM56" i="6" s="1"/>
  <c r="Y52" i="6"/>
  <c r="Z52" i="6" s="1"/>
  <c r="AM52" i="6" s="1"/>
  <c r="Y48" i="6"/>
  <c r="Z48" i="6" s="1"/>
  <c r="AM48" i="6" s="1"/>
  <c r="Y44" i="6"/>
  <c r="Z44" i="6" s="1"/>
  <c r="AM44" i="6" s="1"/>
  <c r="Y40" i="6"/>
  <c r="Z40" i="6" s="1"/>
  <c r="AM40" i="6" s="1"/>
  <c r="Y36" i="6"/>
  <c r="Z36" i="6" s="1"/>
  <c r="AM36" i="6" s="1"/>
  <c r="Y32" i="6"/>
  <c r="Z32" i="6" s="1"/>
  <c r="AM32" i="6" s="1"/>
  <c r="Y28" i="6"/>
  <c r="Z28" i="6" s="1"/>
  <c r="AM28" i="6" s="1"/>
  <c r="Y24" i="6"/>
  <c r="Z24" i="6" s="1"/>
  <c r="AM24" i="6" s="1"/>
  <c r="Y20" i="6"/>
  <c r="Z20" i="6" s="1"/>
  <c r="AM20" i="6" s="1"/>
  <c r="Y16" i="6"/>
  <c r="Z16" i="6" s="1"/>
  <c r="AM16" i="6" s="1"/>
  <c r="Y12" i="6"/>
  <c r="Z12" i="6" s="1"/>
  <c r="AM12" i="6" s="1"/>
  <c r="Y8" i="6"/>
  <c r="Z8" i="6" s="1"/>
  <c r="AM8" i="6" s="1"/>
  <c r="Y3" i="6"/>
  <c r="Z3" i="6" s="1"/>
  <c r="AM3" i="6" s="1"/>
  <c r="Y113" i="6"/>
  <c r="Z113" i="6" s="1"/>
  <c r="AM113" i="6" s="1"/>
  <c r="Y53" i="6"/>
  <c r="Z53" i="6" s="1"/>
  <c r="AM53" i="6" s="1"/>
  <c r="Y123" i="6"/>
  <c r="Z123" i="6" s="1"/>
  <c r="AM123" i="6" s="1"/>
  <c r="Y119" i="6"/>
  <c r="Z119" i="6" s="1"/>
  <c r="AM119" i="6" s="1"/>
  <c r="Y115" i="6"/>
  <c r="Z115" i="6" s="1"/>
  <c r="AM115" i="6" s="1"/>
  <c r="Y111" i="6"/>
  <c r="Z111" i="6" s="1"/>
  <c r="AM111" i="6" s="1"/>
  <c r="Y107" i="6"/>
  <c r="Z107" i="6" s="1"/>
  <c r="AM107" i="6" s="1"/>
  <c r="Y103" i="6"/>
  <c r="Z103" i="6" s="1"/>
  <c r="AM103" i="6" s="1"/>
  <c r="Y99" i="6"/>
  <c r="Z99" i="6" s="1"/>
  <c r="AM99" i="6" s="1"/>
  <c r="Y95" i="6"/>
  <c r="Z95" i="6" s="1"/>
  <c r="AM95" i="6" s="1"/>
  <c r="Y91" i="6"/>
  <c r="Z91" i="6" s="1"/>
  <c r="AM91" i="6" s="1"/>
  <c r="Y87" i="6"/>
  <c r="Z87" i="6" s="1"/>
  <c r="AM87" i="6" s="1"/>
  <c r="Y83" i="6"/>
  <c r="Z83" i="6" s="1"/>
  <c r="AM83" i="6" s="1"/>
  <c r="Y79" i="6"/>
  <c r="Z79" i="6" s="1"/>
  <c r="AM79" i="6" s="1"/>
  <c r="Y75" i="6"/>
  <c r="Z75" i="6" s="1"/>
  <c r="AM75" i="6" s="1"/>
  <c r="Y71" i="6"/>
  <c r="Z71" i="6" s="1"/>
  <c r="AM71" i="6" s="1"/>
  <c r="Y67" i="6"/>
  <c r="Z67" i="6" s="1"/>
  <c r="AM67" i="6" s="1"/>
  <c r="Y63" i="6"/>
  <c r="Z63" i="6" s="1"/>
  <c r="AM63" i="6" s="1"/>
  <c r="Y59" i="6"/>
  <c r="Z59" i="6" s="1"/>
  <c r="AM59" i="6" s="1"/>
  <c r="Y55" i="6"/>
  <c r="Z55" i="6" s="1"/>
  <c r="AM55" i="6" s="1"/>
  <c r="Y51" i="6"/>
  <c r="Z51" i="6" s="1"/>
  <c r="AM51" i="6" s="1"/>
  <c r="Y47" i="6"/>
  <c r="Z47" i="6" s="1"/>
  <c r="AM47" i="6" s="1"/>
  <c r="Y43" i="6"/>
  <c r="Z43" i="6" s="1"/>
  <c r="AM43" i="6" s="1"/>
  <c r="Y39" i="6"/>
  <c r="Z39" i="6" s="1"/>
  <c r="AM39" i="6" s="1"/>
  <c r="Y35" i="6"/>
  <c r="Z35" i="6" s="1"/>
  <c r="AM35" i="6" s="1"/>
  <c r="Y31" i="6"/>
  <c r="Z31" i="6" s="1"/>
  <c r="AM31" i="6" s="1"/>
  <c r="Y27" i="6"/>
  <c r="Z27" i="6" s="1"/>
  <c r="AM27" i="6" s="1"/>
  <c r="Y23" i="6"/>
  <c r="Z23" i="6" s="1"/>
  <c r="AM23" i="6" s="1"/>
  <c r="Y19" i="6"/>
  <c r="Z19" i="6" s="1"/>
  <c r="AM19" i="6" s="1"/>
  <c r="Y15" i="6"/>
  <c r="Z15" i="6" s="1"/>
  <c r="AM15" i="6" s="1"/>
  <c r="Y11" i="6"/>
  <c r="Z11" i="6" s="1"/>
  <c r="AM11" i="6" s="1"/>
  <c r="Y7" i="6"/>
  <c r="Z7" i="6" s="1"/>
  <c r="AM7" i="6" s="1"/>
  <c r="Y175" i="6"/>
  <c r="Z175" i="6" s="1"/>
  <c r="AM175" i="6" s="1"/>
  <c r="Y171" i="6"/>
  <c r="Z171" i="6" s="1"/>
  <c r="AM171" i="6" s="1"/>
  <c r="Y167" i="6"/>
  <c r="Z167" i="6" s="1"/>
  <c r="AM167" i="6" s="1"/>
  <c r="Y163" i="6"/>
  <c r="Z163" i="6" s="1"/>
  <c r="AM163" i="6" s="1"/>
  <c r="Y159" i="6"/>
  <c r="Z159" i="6" s="1"/>
  <c r="AM159" i="6" s="1"/>
  <c r="Y151" i="6"/>
  <c r="Z151" i="6" s="1"/>
  <c r="AM151" i="6" s="1"/>
  <c r="Y147" i="6"/>
  <c r="Z147" i="6" s="1"/>
  <c r="AM147" i="6" s="1"/>
  <c r="Y143" i="6"/>
  <c r="Z143" i="6" s="1"/>
  <c r="AM143" i="6" s="1"/>
  <c r="Y139" i="6"/>
  <c r="Z139" i="6" s="1"/>
  <c r="AM139" i="6" s="1"/>
  <c r="Y135" i="6"/>
  <c r="Z135" i="6" s="1"/>
  <c r="AM135" i="6" s="1"/>
  <c r="Y131" i="6"/>
  <c r="Z131" i="6" s="1"/>
  <c r="AM131" i="6" s="1"/>
  <c r="Y126" i="6"/>
  <c r="Z126" i="6" s="1"/>
  <c r="AM126" i="6" s="1"/>
  <c r="Y141" i="6"/>
  <c r="Z141" i="6" s="1"/>
  <c r="AM141" i="6" s="1"/>
  <c r="Y65" i="6"/>
  <c r="Z65" i="6" s="1"/>
  <c r="AM65" i="6" s="1"/>
  <c r="Y125" i="6"/>
  <c r="Z125" i="6" s="1"/>
  <c r="AM125" i="6" s="1"/>
  <c r="X2" i="6"/>
  <c r="X193" i="6" s="1"/>
  <c r="W2" i="6"/>
  <c r="W193" i="6" s="1"/>
  <c r="S2" i="6"/>
  <c r="S193" i="6" s="1"/>
  <c r="R2" i="6"/>
  <c r="R193" i="6" s="1"/>
  <c r="N2" i="6"/>
  <c r="N193" i="6" s="1"/>
  <c r="M2" i="6"/>
  <c r="M193" i="6" s="1"/>
  <c r="I2" i="6"/>
  <c r="I193" i="6" s="1"/>
  <c r="Y176" i="6"/>
  <c r="Z176" i="6" s="1"/>
  <c r="AM176" i="6" s="1"/>
  <c r="Y178" i="6"/>
  <c r="Z178" i="6" s="1"/>
  <c r="AM178" i="6" s="1"/>
  <c r="Y180" i="6"/>
  <c r="Z180" i="6" s="1"/>
  <c r="AM180" i="6" s="1"/>
  <c r="Y182" i="6"/>
  <c r="Z182" i="6" s="1"/>
  <c r="AM182" i="6" s="1"/>
  <c r="Y184" i="6"/>
  <c r="Z184" i="6" s="1"/>
  <c r="AM184" i="6" s="1"/>
  <c r="H2" i="6"/>
  <c r="H193" i="6" s="1"/>
  <c r="M191" i="6" l="1"/>
  <c r="M190" i="6"/>
  <c r="M189" i="6"/>
  <c r="M188" i="6"/>
  <c r="W191" i="6"/>
  <c r="W190" i="6"/>
  <c r="W189" i="6"/>
  <c r="W188" i="6"/>
  <c r="N191" i="6"/>
  <c r="N190" i="6"/>
  <c r="N189" i="6"/>
  <c r="N188" i="6"/>
  <c r="I191" i="6"/>
  <c r="I190" i="6"/>
  <c r="I189" i="6"/>
  <c r="I188" i="6"/>
  <c r="S191" i="6"/>
  <c r="S190" i="6"/>
  <c r="S189" i="6"/>
  <c r="S188" i="6"/>
  <c r="H191" i="6"/>
  <c r="H190" i="6"/>
  <c r="H188" i="6"/>
  <c r="H189" i="6"/>
  <c r="X191" i="6"/>
  <c r="X190" i="6"/>
  <c r="X189" i="6"/>
  <c r="X188" i="6"/>
  <c r="R191" i="6"/>
  <c r="R190" i="6"/>
  <c r="R189" i="6"/>
  <c r="R188" i="6"/>
  <c r="Y181" i="6"/>
  <c r="Z181" i="6" s="1"/>
  <c r="AM181" i="6" s="1"/>
  <c r="Y177" i="6"/>
  <c r="Z177" i="6" s="1"/>
  <c r="AM177" i="6" s="1"/>
  <c r="Y2" i="6"/>
  <c r="Z2" i="6" s="1"/>
  <c r="AM2" i="6" s="1"/>
  <c r="Y127" i="6"/>
  <c r="Z127" i="6" s="1"/>
  <c r="AM127" i="6" s="1"/>
  <c r="Y64" i="6"/>
  <c r="Y183" i="6"/>
  <c r="Z183" i="6" s="1"/>
  <c r="AM183" i="6" s="1"/>
  <c r="Y179" i="6"/>
  <c r="Z179" i="6" s="1"/>
  <c r="AM179" i="6" s="1"/>
  <c r="W192" i="6"/>
  <c r="I192" i="6"/>
  <c r="X192" i="6"/>
  <c r="R192" i="6"/>
  <c r="M192" i="6"/>
  <c r="N192" i="6"/>
  <c r="S192" i="6"/>
  <c r="H192" i="6"/>
  <c r="Y194" i="6" l="1"/>
  <c r="Z64" i="6"/>
  <c r="Y5" i="6"/>
  <c r="Y195" i="6" s="1"/>
  <c r="Z194" i="6" l="1"/>
  <c r="AM64" i="6"/>
  <c r="Y193" i="6"/>
  <c r="Z5" i="6"/>
  <c r="Y189" i="6"/>
  <c r="Y197" i="6" s="1"/>
  <c r="Z193" i="6"/>
  <c r="Y191" i="6"/>
  <c r="Y190" i="6"/>
  <c r="Y198" i="6" s="1"/>
  <c r="Y188" i="6"/>
  <c r="Y192" i="6"/>
  <c r="AM5" i="6" l="1"/>
  <c r="AM191" i="6" s="1"/>
  <c r="Z195" i="6"/>
  <c r="AM194" i="6"/>
  <c r="AM188" i="6"/>
  <c r="AM192" i="6"/>
  <c r="Z191" i="6"/>
  <c r="Z189" i="6"/>
  <c r="Z197" i="6" s="1"/>
  <c r="Z190" i="6"/>
  <c r="Z198" i="6" s="1"/>
  <c r="Z188" i="6"/>
  <c r="Y199" i="6"/>
  <c r="Y200" i="6"/>
  <c r="Z192" i="6"/>
  <c r="AM195" i="6" l="1"/>
  <c r="AM193" i="6"/>
  <c r="AM190" i="6"/>
  <c r="AM189" i="6"/>
  <c r="Z200" i="6"/>
  <c r="Z199" i="6"/>
</calcChain>
</file>

<file path=xl/comments1.xml><?xml version="1.0" encoding="utf-8"?>
<comments xmlns="http://schemas.openxmlformats.org/spreadsheetml/2006/main">
  <authors>
    <author>Debasis</author>
  </authors>
  <commentList>
    <comment ref="N12" authorId="0" shapeId="0">
      <text>
        <r>
          <rPr>
            <b/>
            <sz val="9"/>
            <color indexed="81"/>
            <rFont val="Tahoma"/>
            <family val="2"/>
          </rPr>
          <t xml:space="preserve">Bonus point : +0.25
</t>
        </r>
      </text>
    </comment>
    <comment ref="N29" authorId="0" shapeId="0">
      <text>
        <r>
          <rPr>
            <b/>
            <sz val="9"/>
            <color indexed="81"/>
            <rFont val="Tahoma"/>
            <family val="2"/>
          </rPr>
          <t>Bonus point : +0.25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<sst xmlns="http://schemas.openxmlformats.org/spreadsheetml/2006/main" count="442" uniqueCount="442">
  <si>
    <t>Sl</t>
  </si>
  <si>
    <t>Sid</t>
  </si>
  <si>
    <t>Student Name</t>
  </si>
  <si>
    <t>Yadu Aravind Menon </t>
  </si>
  <si>
    <t>Yash Akhouri </t>
  </si>
  <si>
    <t>Pratibha Agarwal  (Ms)</t>
  </si>
  <si>
    <t>Quiz1S1 Correct</t>
  </si>
  <si>
    <t>Quiz1S1 Wrong</t>
  </si>
  <si>
    <t>Quiz1S1 Attempt</t>
  </si>
  <si>
    <t>Quiz1S1 Marks</t>
  </si>
  <si>
    <t>Quiz1S2 Marks</t>
  </si>
  <si>
    <t>Quiz1S2 Correct</t>
  </si>
  <si>
    <t>Quiz1S2 Wrong</t>
  </si>
  <si>
    <t>Quiz1S2 Attempt</t>
  </si>
  <si>
    <t>Quiz1S3 Correct</t>
  </si>
  <si>
    <t>Quiz1S3 Wrong</t>
  </si>
  <si>
    <t>Quiz1S3 Attempt</t>
  </si>
  <si>
    <t>Quiz1S3 Marks</t>
  </si>
  <si>
    <t>Unadjusted Total Marks</t>
  </si>
  <si>
    <t>Count</t>
  </si>
  <si>
    <t>Maximum</t>
  </si>
  <si>
    <t>Minimum</t>
  </si>
  <si>
    <t>Average</t>
  </si>
  <si>
    <t>Standard Deviation</t>
  </si>
  <si>
    <t>Average for BM Section A</t>
  </si>
  <si>
    <t>Average for BM Section B</t>
  </si>
  <si>
    <t>Average for BM Section C</t>
  </si>
  <si>
    <t>Incomplete</t>
  </si>
  <si>
    <t>Group #</t>
  </si>
  <si>
    <t>Grade</t>
  </si>
  <si>
    <t>Marks Range</t>
  </si>
  <si>
    <t>A Plus</t>
  </si>
  <si>
    <t>A Only</t>
  </si>
  <si>
    <t>B Plus</t>
  </si>
  <si>
    <t>B Only</t>
  </si>
  <si>
    <t>C Plus</t>
  </si>
  <si>
    <t>C Only</t>
  </si>
  <si>
    <t>D Plus</t>
  </si>
  <si>
    <t>D Only</t>
  </si>
  <si>
    <t>F Only</t>
  </si>
  <si>
    <t>I Only</t>
  </si>
  <si>
    <t>Total</t>
  </si>
  <si>
    <t>82.01-100</t>
  </si>
  <si>
    <t>71.51-82</t>
  </si>
  <si>
    <t>60.01-71.5</t>
  </si>
  <si>
    <t>53.51-60</t>
  </si>
  <si>
    <t>49.01-53.5</t>
  </si>
  <si>
    <t>46.01-49</t>
  </si>
  <si>
    <t>30.01-46</t>
  </si>
  <si>
    <t>25.01-30</t>
  </si>
  <si>
    <t>0.00-25</t>
  </si>
  <si>
    <t>B17001</t>
  </si>
  <si>
    <t>Aarsh Dharmesh Mehta </t>
  </si>
  <si>
    <t>B17002</t>
  </si>
  <si>
    <t>Aastha Sharma  (Ms)</t>
  </si>
  <si>
    <t>B17003</t>
  </si>
  <si>
    <t>Abhishek Agrawal </t>
  </si>
  <si>
    <t>B17004</t>
  </si>
  <si>
    <t>Aditya Malhotra </t>
  </si>
  <si>
    <t>B17005</t>
  </si>
  <si>
    <t>Akshat Gupta </t>
  </si>
  <si>
    <t>B17006</t>
  </si>
  <si>
    <t>Aman  </t>
  </si>
  <si>
    <t>B17007</t>
  </si>
  <si>
    <t>Anish Narula </t>
  </si>
  <si>
    <t>B17008</t>
  </si>
  <si>
    <t>Ankit Agarwal </t>
  </si>
  <si>
    <t>B17009</t>
  </si>
  <si>
    <t>Anshul Mittal </t>
  </si>
  <si>
    <t>B17010</t>
  </si>
  <si>
    <t>Anshuman Sahoo </t>
  </si>
  <si>
    <t>B17011</t>
  </si>
  <si>
    <t>Arpit Taluka </t>
  </si>
  <si>
    <t>B17012</t>
  </si>
  <si>
    <t>Atif Raza Akbar </t>
  </si>
  <si>
    <t>B17013</t>
  </si>
  <si>
    <t>Avishek Jena </t>
  </si>
  <si>
    <t>B17014</t>
  </si>
  <si>
    <t>Bhas Shukla </t>
  </si>
  <si>
    <t>B17015</t>
  </si>
  <si>
    <t>Deepak Panda </t>
  </si>
  <si>
    <t>B17016</t>
  </si>
  <si>
    <t>Deepika Rawal  (Ms)</t>
  </si>
  <si>
    <t>B17017</t>
  </si>
  <si>
    <t>Ebin Joseph Pachilamuttath </t>
  </si>
  <si>
    <t>B17018</t>
  </si>
  <si>
    <t>Garima Jain  (Ms)</t>
  </si>
  <si>
    <t>B17019</t>
  </si>
  <si>
    <t>Gaurav Begwani </t>
  </si>
  <si>
    <t>B17020</t>
  </si>
  <si>
    <t>Hargurpal Singh </t>
  </si>
  <si>
    <t>B17021</t>
  </si>
  <si>
    <t>Jasmeet Saluja </t>
  </si>
  <si>
    <t>B17022</t>
  </si>
  <si>
    <t>Jyoti Tripathi  (Ms)</t>
  </si>
  <si>
    <t>B17023</t>
  </si>
  <si>
    <t>Kalpit Manish Narvekar </t>
  </si>
  <si>
    <t>B17024</t>
  </si>
  <si>
    <t>Karun Bhogadula </t>
  </si>
  <si>
    <t>B17025</t>
  </si>
  <si>
    <t>Kunal Shekhar </t>
  </si>
  <si>
    <t>B17026</t>
  </si>
  <si>
    <t>Lovish Soien </t>
  </si>
  <si>
    <t>B17027</t>
  </si>
  <si>
    <t>Mahesh Venkatasubramanian </t>
  </si>
  <si>
    <t>B17028</t>
  </si>
  <si>
    <t>Mamta Deswal  (Ms)</t>
  </si>
  <si>
    <t>B17029</t>
  </si>
  <si>
    <t>Mary Subhash Vetticaden  (Ms)</t>
  </si>
  <si>
    <t>B17030</t>
  </si>
  <si>
    <t>Milind Garg </t>
  </si>
  <si>
    <t>B17031</t>
  </si>
  <si>
    <t>Nandagopal R </t>
  </si>
  <si>
    <t>B17032</t>
  </si>
  <si>
    <t>Nikhil Tukaram Chavan </t>
  </si>
  <si>
    <t>B17033</t>
  </si>
  <si>
    <t>Omair Ehsan Azmi </t>
  </si>
  <si>
    <t>B17034</t>
  </si>
  <si>
    <t>Pawankumar Gangabisan Bhattad </t>
  </si>
  <si>
    <t>B17035</t>
  </si>
  <si>
    <t>Pooja Ravindra Patil  (Ms)</t>
  </si>
  <si>
    <t>B17036</t>
  </si>
  <si>
    <t>Pranay Roop Chatterjee </t>
  </si>
  <si>
    <t>B17037</t>
  </si>
  <si>
    <t>Prathamesh Rajaram Kadam </t>
  </si>
  <si>
    <t>B17038</t>
  </si>
  <si>
    <t>Praveen Varma Alluri </t>
  </si>
  <si>
    <t>B17039</t>
  </si>
  <si>
    <t>Rachit Vij </t>
  </si>
  <si>
    <t>B17040</t>
  </si>
  <si>
    <t>Rahul Pasayat </t>
  </si>
  <si>
    <t>B17041</t>
  </si>
  <si>
    <t>Ratul Kumar Borar </t>
  </si>
  <si>
    <t>B17042</t>
  </si>
  <si>
    <t>Rohan Pavankumar Jain </t>
  </si>
  <si>
    <t>B17043</t>
  </si>
  <si>
    <t>Rohit Paul </t>
  </si>
  <si>
    <t>B17044</t>
  </si>
  <si>
    <t>Rupansh Deshkar </t>
  </si>
  <si>
    <t>B17045</t>
  </si>
  <si>
    <t>Saee Diwan  (Ms)</t>
  </si>
  <si>
    <t>B17046</t>
  </si>
  <si>
    <t>Samir Goyal </t>
  </si>
  <si>
    <t>B17047</t>
  </si>
  <si>
    <t>Satchit Varma </t>
  </si>
  <si>
    <t>B17048</t>
  </si>
  <si>
    <t>Shiv Sharma </t>
  </si>
  <si>
    <t>B17049</t>
  </si>
  <si>
    <t>Shivam Sharma </t>
  </si>
  <si>
    <t>B17050</t>
  </si>
  <si>
    <t>Shobhankar Rajvanshi </t>
  </si>
  <si>
    <t>B17051</t>
  </si>
  <si>
    <t>Shreeya Gore  (Ms)</t>
  </si>
  <si>
    <t>B17052</t>
  </si>
  <si>
    <t>Shubh Vardhan </t>
  </si>
  <si>
    <t>B17053</t>
  </si>
  <si>
    <t>Shubham Singh </t>
  </si>
  <si>
    <t>B17054</t>
  </si>
  <si>
    <t>Siddhant Ranjan </t>
  </si>
  <si>
    <t>B17055</t>
  </si>
  <si>
    <t>Sudhanshu Kumar </t>
  </si>
  <si>
    <t>B17056</t>
  </si>
  <si>
    <t>Swathi Kalyani A  (Ms)</t>
  </si>
  <si>
    <t>B17057</t>
  </si>
  <si>
    <t>Syed Abbas Shaheer </t>
  </si>
  <si>
    <t>B17058</t>
  </si>
  <si>
    <t>Tarun Sachdeva </t>
  </si>
  <si>
    <t>B17059</t>
  </si>
  <si>
    <t>Venkata Nagarjuna Vipparthi </t>
  </si>
  <si>
    <t>B17060</t>
  </si>
  <si>
    <t>Vivek R </t>
  </si>
  <si>
    <t>B17061</t>
  </si>
  <si>
    <t>Yatin Arora </t>
  </si>
  <si>
    <t>B17062</t>
  </si>
  <si>
    <t>Aashit Aggarwal </t>
  </si>
  <si>
    <t>B17063</t>
  </si>
  <si>
    <t>Abhineet Kumar </t>
  </si>
  <si>
    <t>B17064</t>
  </si>
  <si>
    <t>Abhishek Poojari </t>
  </si>
  <si>
    <t>B17065</t>
  </si>
  <si>
    <t>Aditya Goyal </t>
  </si>
  <si>
    <t>B17066</t>
  </si>
  <si>
    <t>Aishwarya Jain  (Ms)</t>
  </si>
  <si>
    <t>B17067</t>
  </si>
  <si>
    <t>Akshay Vashistha </t>
  </si>
  <si>
    <t>B17068</t>
  </si>
  <si>
    <t>Anant Agarwal </t>
  </si>
  <si>
    <t>B17069</t>
  </si>
  <si>
    <t>Ankan Kesh </t>
  </si>
  <si>
    <t>B17070</t>
  </si>
  <si>
    <t>Ankur Bansal </t>
  </si>
  <si>
    <t>B17071</t>
  </si>
  <si>
    <t>Apurva Goyal  (Ms)</t>
  </si>
  <si>
    <t>B17072</t>
  </si>
  <si>
    <t>Arjun M K </t>
  </si>
  <si>
    <t>B17073</t>
  </si>
  <si>
    <t>Ashwin Kumar K S </t>
  </si>
  <si>
    <t>B17074</t>
  </si>
  <si>
    <t>Atul Singh </t>
  </si>
  <si>
    <t>B17075</t>
  </si>
  <si>
    <t>Ayan Saha </t>
  </si>
  <si>
    <t>B17076</t>
  </si>
  <si>
    <t>Brahmendra Chandrapati </t>
  </si>
  <si>
    <t>B17077</t>
  </si>
  <si>
    <t>Dhruv Kushwaha </t>
  </si>
  <si>
    <t>B17078</t>
  </si>
  <si>
    <t>Dipanjana Basu  (Ms)</t>
  </si>
  <si>
    <t>B17079</t>
  </si>
  <si>
    <t>Faisal Ishaq </t>
  </si>
  <si>
    <t>B17080</t>
  </si>
  <si>
    <t>Gaurav Karmarkar </t>
  </si>
  <si>
    <t>B17081</t>
  </si>
  <si>
    <t>Gowri Sapna  (Ms)</t>
  </si>
  <si>
    <t>B17082</t>
  </si>
  <si>
    <t>Harsh Bhalani </t>
  </si>
  <si>
    <t>B17083</t>
  </si>
  <si>
    <t>Jitesh Wadhwa </t>
  </si>
  <si>
    <t>B17084</t>
  </si>
  <si>
    <t>Karneek Pankaj Patel </t>
  </si>
  <si>
    <t>B17085</t>
  </si>
  <si>
    <t>Kiran Ananth </t>
  </si>
  <si>
    <t>B17086</t>
  </si>
  <si>
    <t>Kriti Saxena  (Ms)</t>
  </si>
  <si>
    <t>B17087</t>
  </si>
  <si>
    <t>Kushagra Jaiswal </t>
  </si>
  <si>
    <t>B17088</t>
  </si>
  <si>
    <t>M Aditya Sharma </t>
  </si>
  <si>
    <t>B17089</t>
  </si>
  <si>
    <t>Maneesh Sreekar Kurumaddali </t>
  </si>
  <si>
    <t>B17090</t>
  </si>
  <si>
    <t>Mitraputra Ganguli </t>
  </si>
  <si>
    <t>B17091</t>
  </si>
  <si>
    <t>Mriganka Ghai  (Ms)</t>
  </si>
  <si>
    <t>B17092</t>
  </si>
  <si>
    <t>Navuduru Ruthvik Priyatham </t>
  </si>
  <si>
    <t>B17093</t>
  </si>
  <si>
    <t>Niteesh Sood </t>
  </si>
  <si>
    <t>B17094</t>
  </si>
  <si>
    <t>Parth Gadage </t>
  </si>
  <si>
    <t>B17095</t>
  </si>
  <si>
    <t>Prakhar Gupta </t>
  </si>
  <si>
    <t>B17096</t>
  </si>
  <si>
    <t>Prateek  </t>
  </si>
  <si>
    <t>B17097</t>
  </si>
  <si>
    <t>PRATIK AGARWAL </t>
  </si>
  <si>
    <t>B17098</t>
  </si>
  <si>
    <t>Pravesh Jain </t>
  </si>
  <si>
    <t>B17099</t>
  </si>
  <si>
    <t>Priyanka Sadana  (Ms)</t>
  </si>
  <si>
    <t>B17100</t>
  </si>
  <si>
    <t>Raghava Goel </t>
  </si>
  <si>
    <t>B17101</t>
  </si>
  <si>
    <t>Rahul Singla </t>
  </si>
  <si>
    <t>B17102</t>
  </si>
  <si>
    <t>Rishabh Gupta </t>
  </si>
  <si>
    <t>B17103</t>
  </si>
  <si>
    <t>Rohit Mullapudi </t>
  </si>
  <si>
    <t>B17104</t>
  </si>
  <si>
    <t>Rohit Taneja </t>
  </si>
  <si>
    <t>B17105</t>
  </si>
  <si>
    <t>Sagar S Bhat </t>
  </si>
  <si>
    <t>B17106</t>
  </si>
  <si>
    <t>Sahana H  (Ms)</t>
  </si>
  <si>
    <t>B17107</t>
  </si>
  <si>
    <t>Sanjay Suresh </t>
  </si>
  <si>
    <t>B17108</t>
  </si>
  <si>
    <t>Saurabh Mathur </t>
  </si>
  <si>
    <t>B17109</t>
  </si>
  <si>
    <t>Shivam Anand </t>
  </si>
  <si>
    <t>B17110</t>
  </si>
  <si>
    <t>Shivansh Tandon </t>
  </si>
  <si>
    <t>B17111</t>
  </si>
  <si>
    <t>Shree Krishna Somani </t>
  </si>
  <si>
    <t>B17112</t>
  </si>
  <si>
    <t>Shruti Prasad  (Ms)</t>
  </si>
  <si>
    <t>B17113</t>
  </si>
  <si>
    <t>Shubham Jain </t>
  </si>
  <si>
    <t>B17114</t>
  </si>
  <si>
    <t>Shubham Kumar </t>
  </si>
  <si>
    <t>B17115</t>
  </si>
  <si>
    <t>Sidharth Mehul Mehta </t>
  </si>
  <si>
    <t>B17116</t>
  </si>
  <si>
    <t>Sunny Aryan </t>
  </si>
  <si>
    <t>B17117</t>
  </si>
  <si>
    <t>Tanuj Kumar Kukreti </t>
  </si>
  <si>
    <t>B17118</t>
  </si>
  <si>
    <t>Tejaswi Agarwal </t>
  </si>
  <si>
    <t>B17119</t>
  </si>
  <si>
    <t>Varsha Bondada  (Ms)</t>
  </si>
  <si>
    <t>B17120</t>
  </si>
  <si>
    <t>Vidit Jain </t>
  </si>
  <si>
    <t>B17121</t>
  </si>
  <si>
    <t>Yash Parikh </t>
  </si>
  <si>
    <t>B17122</t>
  </si>
  <si>
    <t>Aayush Parth </t>
  </si>
  <si>
    <t>B17123</t>
  </si>
  <si>
    <t>Abhinav Anshu </t>
  </si>
  <si>
    <t>B17124</t>
  </si>
  <si>
    <t>Abhishek Kalantri </t>
  </si>
  <si>
    <t>B17125</t>
  </si>
  <si>
    <t>Abhishek Sarin </t>
  </si>
  <si>
    <t>B17126</t>
  </si>
  <si>
    <t>Agastya Ramesh </t>
  </si>
  <si>
    <t>B17127</t>
  </si>
  <si>
    <t>Ali Shaan Haider </t>
  </si>
  <si>
    <t>B17128</t>
  </si>
  <si>
    <t>Anirudh Venkatesh </t>
  </si>
  <si>
    <t>B17129</t>
  </si>
  <si>
    <t>Ankit Gupta </t>
  </si>
  <si>
    <t>B17130</t>
  </si>
  <si>
    <t>Ankur Goyal </t>
  </si>
  <si>
    <t>B17131</t>
  </si>
  <si>
    <t>Anshika Gupta  (Ms)</t>
  </si>
  <si>
    <t>B17132</t>
  </si>
  <si>
    <t>Arpit Desai </t>
  </si>
  <si>
    <t>B17133</t>
  </si>
  <si>
    <t>Asish Das </t>
  </si>
  <si>
    <t>B17134</t>
  </si>
  <si>
    <t>Avinash Agrawal </t>
  </si>
  <si>
    <t>B17135</t>
  </si>
  <si>
    <t>Bharat Bajaj </t>
  </si>
  <si>
    <t>B17136</t>
  </si>
  <si>
    <t>Darshan Varier </t>
  </si>
  <si>
    <t>B17137</t>
  </si>
  <si>
    <t>Deepika [Ms]  (Ms)</t>
  </si>
  <si>
    <t>B17138</t>
  </si>
  <si>
    <t>Dinesh Sukumar </t>
  </si>
  <si>
    <t>B17139</t>
  </si>
  <si>
    <t>Dipti Mundhra  (Ms)</t>
  </si>
  <si>
    <t>B17140</t>
  </si>
  <si>
    <t>Gaurav Bansal </t>
  </si>
  <si>
    <t>B17141</t>
  </si>
  <si>
    <t>Hardik Jain </t>
  </si>
  <si>
    <t>B17142</t>
  </si>
  <si>
    <t>Harsh Vipulkumar Shah </t>
  </si>
  <si>
    <t>B17143</t>
  </si>
  <si>
    <t>Jaini Haria  (Ms)</t>
  </si>
  <si>
    <t>B17144</t>
  </si>
  <si>
    <t>Joban Preet Singh </t>
  </si>
  <si>
    <t>B17145</t>
  </si>
  <si>
    <t>Kartik Somani </t>
  </si>
  <si>
    <t>B17146</t>
  </si>
  <si>
    <t>Kumar Shobhit </t>
  </si>
  <si>
    <t>B17147</t>
  </si>
  <si>
    <t>Love Kumar Gautam </t>
  </si>
  <si>
    <t>B17148</t>
  </si>
  <si>
    <t>Madana Kumar V M </t>
  </si>
  <si>
    <t>B17149</t>
  </si>
  <si>
    <t>Maitreyee Prashant Kamat  (Ms)</t>
  </si>
  <si>
    <t>B17150</t>
  </si>
  <si>
    <t>Mangesh Vivek Gawankar </t>
  </si>
  <si>
    <t>B17151</t>
  </si>
  <si>
    <t>Mohammad Faraz Khan </t>
  </si>
  <si>
    <t>B17152</t>
  </si>
  <si>
    <t>Nandita Ramesh  (Ms)</t>
  </si>
  <si>
    <t>B17153</t>
  </si>
  <si>
    <t>Niket Sushilkumar Jakhotiya </t>
  </si>
  <si>
    <t>B17154</t>
  </si>
  <si>
    <t>Pathikrit Ghosh </t>
  </si>
  <si>
    <t>B17155</t>
  </si>
  <si>
    <t>Pranay Mohata </t>
  </si>
  <si>
    <t>B17156</t>
  </si>
  <si>
    <t>Prateek Babu </t>
  </si>
  <si>
    <t>B17157</t>
  </si>
  <si>
    <t>Pratush Das </t>
  </si>
  <si>
    <t>B17158</t>
  </si>
  <si>
    <t>Puneet Kathuria </t>
  </si>
  <si>
    <t>B17159</t>
  </si>
  <si>
    <t>Raghu Vinay Chalamalasetti </t>
  </si>
  <si>
    <t>B17160</t>
  </si>
  <si>
    <t>Rajas Yeotikar </t>
  </si>
  <si>
    <t>B17161</t>
  </si>
  <si>
    <t>Ritwik Roy </t>
  </si>
  <si>
    <t>B17162</t>
  </si>
  <si>
    <t>Ritwika Majumdar  (Ms)</t>
  </si>
  <si>
    <t>B17163</t>
  </si>
  <si>
    <t>Rohit A L V S </t>
  </si>
  <si>
    <t>B17164</t>
  </si>
  <si>
    <t>Roshan Desai </t>
  </si>
  <si>
    <t>B17165</t>
  </si>
  <si>
    <t>Sahil Gupta </t>
  </si>
  <si>
    <t>B17166</t>
  </si>
  <si>
    <t>Sanket Patil </t>
  </si>
  <si>
    <t>B17167</t>
  </si>
  <si>
    <t>Saumya Pant  (Ms)</t>
  </si>
  <si>
    <t>B17168</t>
  </si>
  <si>
    <t>Saurav Chandan </t>
  </si>
  <si>
    <t>B17169</t>
  </si>
  <si>
    <t>Shivam Kumar Gupta </t>
  </si>
  <si>
    <t>B17170</t>
  </si>
  <si>
    <t>Shloka Jaiswal </t>
  </si>
  <si>
    <t>B17171</t>
  </si>
  <si>
    <t>Shrivats Singh </t>
  </si>
  <si>
    <t>FB17007</t>
  </si>
  <si>
    <t>Varun Sharma </t>
  </si>
  <si>
    <t>B17173</t>
  </si>
  <si>
    <t>Shubham Sandeep Jain </t>
  </si>
  <si>
    <t>B17174</t>
  </si>
  <si>
    <t>Sreela Basu Roy  (Ms)</t>
  </si>
  <si>
    <t>B17175</t>
  </si>
  <si>
    <t>Subhadeep Som </t>
  </si>
  <si>
    <t>B17176</t>
  </si>
  <si>
    <t>Suraj Amin </t>
  </si>
  <si>
    <t>B17177</t>
  </si>
  <si>
    <t>Tanuj Mittal </t>
  </si>
  <si>
    <t>B17178</t>
  </si>
  <si>
    <t>Varshita Fatehpuria  (Ms)</t>
  </si>
  <si>
    <t>B17179</t>
  </si>
  <si>
    <t>Varun A Sagar </t>
  </si>
  <si>
    <t>B17180</t>
  </si>
  <si>
    <t>Vijayamadhav Radhakrishnan Sheela </t>
  </si>
  <si>
    <t>B17181</t>
  </si>
  <si>
    <t>Yash Rajendra Shah </t>
  </si>
  <si>
    <t>FB17006</t>
  </si>
  <si>
    <t>Suprava Swain  (Ms)</t>
  </si>
  <si>
    <t>B17172</t>
  </si>
  <si>
    <t>Shubham Sharan </t>
  </si>
  <si>
    <t>Quiz1S4 Correct</t>
  </si>
  <si>
    <t>Quiz1S4 Wrong</t>
  </si>
  <si>
    <t>Quiz1S4 Attempt</t>
  </si>
  <si>
    <t>Quiz1S4 Marks</t>
  </si>
  <si>
    <t>Quiz1S1 Unattempted</t>
  </si>
  <si>
    <t>Quiz1S2 Unattempted</t>
  </si>
  <si>
    <t>Quiz1S3 Unattempted</t>
  </si>
  <si>
    <t>Quiz1S4 Unattempted</t>
  </si>
  <si>
    <t>B17182</t>
  </si>
  <si>
    <t>B17184</t>
  </si>
  <si>
    <t>Quiz 1 Final Marks</t>
  </si>
  <si>
    <t>B17183</t>
  </si>
  <si>
    <t>Quiz2S1 Correct</t>
  </si>
  <si>
    <t>Quiz2S1 Wrong</t>
  </si>
  <si>
    <t>Quiz2S1 Unattempted</t>
  </si>
  <si>
    <t>Quiz2S1 Attempt</t>
  </si>
  <si>
    <t>Quiz2S1 Marks</t>
  </si>
  <si>
    <t>Quiz2S2 Correct</t>
  </si>
  <si>
    <t>Quiz2S2 Wrong</t>
  </si>
  <si>
    <t>Quiz2S2 Unattempted</t>
  </si>
  <si>
    <t>Quiz2S2 Attempt</t>
  </si>
  <si>
    <t>Quiz2S2 Marks</t>
  </si>
  <si>
    <t>Quiz 2 Final Marks</t>
  </si>
  <si>
    <t>Quiz2 Unadjusted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</si>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</sst>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#,##0.00_ ;[Red]\-#,##0.00\ "/>
    <numFmt numFmtId="165" formatCode="#,##0_ ;[Red]\-#,##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3" tint="-0.49998474074526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9933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3" applyNumberFormat="0" applyAlignment="0" applyProtection="0"/>
    <xf numFmtId="0" fontId="5" fillId="28" borderId="4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2" fillId="30" borderId="3" applyNumberFormat="0" applyAlignment="0" applyProtection="0"/>
    <xf numFmtId="0" fontId="13" fillId="0" borderId="8" applyNumberFormat="0" applyFill="0" applyAlignment="0" applyProtection="0"/>
    <xf numFmtId="0" fontId="14" fillId="31" borderId="0" applyNumberFormat="0" applyBorder="0" applyAlignment="0" applyProtection="0"/>
    <xf numFmtId="0" fontId="1" fillId="32" borderId="9" applyNumberFormat="0" applyFont="0" applyAlignment="0" applyProtection="0"/>
    <xf numFmtId="0" fontId="15" fillId="27" borderId="10" applyNumberForma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164" fontId="17" fillId="33" borderId="13" xfId="42" applyNumberFormat="1" applyFont="1" applyFill="1" applyBorder="1" applyAlignment="1">
      <alignment horizontal="center" vertical="center" wrapText="1"/>
    </xf>
    <xf numFmtId="164" fontId="19" fillId="33" borderId="13" xfId="42" applyNumberFormat="1" applyFont="1" applyFill="1" applyBorder="1" applyAlignment="1">
      <alignment horizontal="center" vertical="center" wrapText="1"/>
    </xf>
    <xf numFmtId="164" fontId="20" fillId="33" borderId="13" xfId="42" applyNumberFormat="1" applyFont="1" applyFill="1" applyBorder="1" applyAlignment="1">
      <alignment horizontal="center" vertical="center" wrapText="1"/>
    </xf>
    <xf numFmtId="164" fontId="21" fillId="33" borderId="13" xfId="42" applyNumberFormat="1" applyFont="1" applyFill="1" applyBorder="1" applyAlignment="1">
      <alignment horizontal="center" vertical="center" wrapText="1"/>
    </xf>
    <xf numFmtId="164" fontId="23" fillId="33" borderId="13" xfId="42" applyNumberFormat="1" applyFont="1" applyFill="1" applyBorder="1" applyAlignment="1">
      <alignment horizontal="center" vertical="center" wrapText="1"/>
    </xf>
    <xf numFmtId="164" fontId="22" fillId="33" borderId="13" xfId="42" applyNumberFormat="1" applyFont="1" applyFill="1" applyBorder="1" applyAlignment="1">
      <alignment horizontal="center" vertical="center" wrapText="1"/>
    </xf>
    <xf numFmtId="164" fontId="27" fillId="33" borderId="13" xfId="42" applyNumberFormat="1" applyFont="1" applyFill="1" applyBorder="1" applyAlignment="1">
      <alignment horizontal="center" vertical="center" wrapText="1"/>
    </xf>
    <xf numFmtId="164" fontId="28" fillId="33" borderId="13" xfId="42" applyNumberFormat="1" applyFont="1" applyFill="1" applyBorder="1" applyAlignment="1">
      <alignment horizontal="center" vertical="center" wrapText="1"/>
    </xf>
    <xf numFmtId="164" fontId="29" fillId="33" borderId="13" xfId="42" applyNumberFormat="1" applyFont="1" applyFill="1" applyBorder="1" applyAlignment="1">
      <alignment horizontal="center" vertical="center" wrapText="1"/>
    </xf>
    <xf numFmtId="164" fontId="0" fillId="0" borderId="0" xfId="42" applyNumberFormat="1" applyFont="1"/>
    <xf numFmtId="164" fontId="0" fillId="34" borderId="1" xfId="42" applyNumberFormat="1" applyFont="1" applyFill="1" applyBorder="1" applyAlignment="1">
      <alignment vertical="center" wrapText="1"/>
    </xf>
    <xf numFmtId="164" fontId="0" fillId="0" borderId="1" xfId="42" applyNumberFormat="1" applyFont="1" applyBorder="1" applyAlignment="1">
      <alignment horizontal="center"/>
    </xf>
    <xf numFmtId="164" fontId="17" fillId="0" borderId="1" xfId="42" applyNumberFormat="1" applyFont="1" applyBorder="1" applyAlignment="1">
      <alignment horizontal="center"/>
    </xf>
    <xf numFmtId="164" fontId="0" fillId="35" borderId="1" xfId="42" applyNumberFormat="1" applyFont="1" applyFill="1" applyBorder="1" applyAlignment="1">
      <alignment vertical="center" wrapText="1"/>
    </xf>
    <xf numFmtId="164" fontId="0" fillId="33" borderId="1" xfId="42" applyNumberFormat="1" applyFont="1" applyFill="1" applyBorder="1" applyAlignment="1">
      <alignment vertical="center" wrapText="1"/>
    </xf>
    <xf numFmtId="164" fontId="0" fillId="36" borderId="0" xfId="42" applyNumberFormat="1" applyFont="1" applyFill="1"/>
    <xf numFmtId="164" fontId="0" fillId="0" borderId="1" xfId="42" applyNumberFormat="1" applyFont="1" applyFill="1" applyBorder="1" applyAlignment="1">
      <alignment vertical="center" wrapText="1"/>
    </xf>
    <xf numFmtId="164" fontId="0" fillId="0" borderId="1" xfId="42" applyNumberFormat="1" applyFont="1" applyFill="1" applyBorder="1" applyAlignment="1">
      <alignment horizontal="center"/>
    </xf>
    <xf numFmtId="164" fontId="17" fillId="0" borderId="1" xfId="42" applyNumberFormat="1" applyFont="1" applyFill="1" applyBorder="1" applyAlignment="1">
      <alignment horizontal="center"/>
    </xf>
    <xf numFmtId="164" fontId="24" fillId="0" borderId="0" xfId="42" applyNumberFormat="1" applyFont="1" applyFill="1"/>
    <xf numFmtId="164" fontId="0" fillId="0" borderId="0" xfId="42" applyNumberFormat="1" applyFont="1" applyFill="1"/>
    <xf numFmtId="164" fontId="0" fillId="0" borderId="17" xfId="42" applyNumberFormat="1" applyFont="1" applyBorder="1" applyAlignment="1">
      <alignment horizontal="center"/>
    </xf>
    <xf numFmtId="164" fontId="17" fillId="0" borderId="17" xfId="42" applyNumberFormat="1" applyFont="1" applyBorder="1" applyAlignment="1">
      <alignment horizontal="center"/>
    </xf>
    <xf numFmtId="164" fontId="0" fillId="33" borderId="1" xfId="42" applyNumberFormat="1" applyFont="1" applyFill="1" applyBorder="1" applyAlignment="1">
      <alignment wrapText="1"/>
    </xf>
    <xf numFmtId="164" fontId="0" fillId="33" borderId="1" xfId="42" applyNumberFormat="1" applyFont="1" applyFill="1" applyBorder="1" applyAlignment="1">
      <alignment horizontal="center" vertical="center" wrapText="1"/>
    </xf>
    <xf numFmtId="164" fontId="0" fillId="33" borderId="16" xfId="42" applyNumberFormat="1" applyFont="1" applyFill="1" applyBorder="1" applyAlignment="1">
      <alignment vertical="center" wrapText="1"/>
    </xf>
    <xf numFmtId="164" fontId="0" fillId="0" borderId="16" xfId="42" applyNumberFormat="1" applyFont="1" applyBorder="1" applyAlignment="1">
      <alignment horizontal="center"/>
    </xf>
    <xf numFmtId="164" fontId="0" fillId="33" borderId="2" xfId="42" applyNumberFormat="1" applyFont="1" applyFill="1" applyBorder="1" applyAlignment="1">
      <alignment wrapText="1"/>
    </xf>
    <xf numFmtId="164" fontId="0" fillId="0" borderId="2" xfId="42" applyNumberFormat="1" applyFont="1" applyBorder="1" applyAlignment="1">
      <alignment horizontal="center"/>
    </xf>
    <xf numFmtId="164" fontId="0" fillId="0" borderId="0" xfId="42" applyNumberFormat="1" applyFont="1" applyAlignment="1">
      <alignment horizontal="center"/>
    </xf>
    <xf numFmtId="164" fontId="0" fillId="0" borderId="13" xfId="42" applyNumberFormat="1" applyFont="1" applyBorder="1" applyAlignment="1">
      <alignment horizontal="center"/>
    </xf>
    <xf numFmtId="164" fontId="1" fillId="0" borderId="1" xfId="42" applyNumberFormat="1" applyFont="1" applyBorder="1" applyAlignment="1">
      <alignment horizontal="center"/>
    </xf>
    <xf numFmtId="164" fontId="1" fillId="0" borderId="1" xfId="42" applyNumberFormat="1" applyFont="1" applyFill="1" applyBorder="1" applyAlignment="1">
      <alignment horizontal="center"/>
    </xf>
    <xf numFmtId="164" fontId="1" fillId="33" borderId="1" xfId="42" applyNumberFormat="1" applyFont="1" applyFill="1" applyBorder="1" applyAlignment="1">
      <alignment horizontal="center" vertical="center" wrapText="1"/>
    </xf>
    <xf numFmtId="164" fontId="1" fillId="0" borderId="16" xfId="42" applyNumberFormat="1" applyFont="1" applyBorder="1" applyAlignment="1">
      <alignment horizontal="center"/>
    </xf>
    <xf numFmtId="165" fontId="17" fillId="33" borderId="12" xfId="42" applyNumberFormat="1" applyFont="1" applyFill="1" applyBorder="1" applyAlignment="1">
      <alignment horizontal="center" vertical="center" wrapText="1"/>
    </xf>
    <xf numFmtId="165" fontId="0" fillId="34" borderId="1" xfId="42" applyNumberFormat="1" applyFont="1" applyFill="1" applyBorder="1" applyAlignment="1">
      <alignment horizontal="center" vertical="center" wrapText="1"/>
    </xf>
    <xf numFmtId="165" fontId="0" fillId="0" borderId="1" xfId="42" applyNumberFormat="1" applyFont="1" applyFill="1" applyBorder="1" applyAlignment="1">
      <alignment horizontal="center" vertical="center" wrapText="1"/>
    </xf>
    <xf numFmtId="165" fontId="0" fillId="33" borderId="14" xfId="42" applyNumberFormat="1" applyFont="1" applyFill="1" applyBorder="1" applyAlignment="1">
      <alignment horizontal="center" wrapText="1"/>
    </xf>
    <xf numFmtId="165" fontId="0" fillId="33" borderId="15" xfId="42" applyNumberFormat="1" applyFont="1" applyFill="1" applyBorder="1" applyAlignment="1">
      <alignment horizontal="center" wrapText="1"/>
    </xf>
    <xf numFmtId="165" fontId="0" fillId="33" borderId="2" xfId="42" applyNumberFormat="1" applyFont="1" applyFill="1" applyBorder="1" applyAlignment="1">
      <alignment horizontal="center" wrapText="1"/>
    </xf>
    <xf numFmtId="165" fontId="0" fillId="33" borderId="1" xfId="42" applyNumberFormat="1" applyFont="1" applyFill="1" applyBorder="1" applyAlignment="1">
      <alignment horizontal="center" wrapText="1"/>
    </xf>
    <xf numFmtId="165" fontId="0" fillId="0" borderId="0" xfId="42" applyNumberFormat="1" applyFont="1"/>
    <xf numFmtId="165" fontId="27" fillId="33" borderId="13" xfId="42" applyNumberFormat="1" applyFont="1" applyFill="1" applyBorder="1" applyAlignment="1">
      <alignment horizontal="center" vertical="center" wrapText="1"/>
    </xf>
    <xf numFmtId="165" fontId="1" fillId="0" borderId="1" xfId="42" applyNumberFormat="1" applyFont="1" applyBorder="1" applyAlignment="1">
      <alignment horizontal="center"/>
    </xf>
    <xf numFmtId="165" fontId="1" fillId="0" borderId="1" xfId="42" applyNumberFormat="1" applyFont="1" applyFill="1" applyBorder="1" applyAlignment="1">
      <alignment horizontal="center"/>
    </xf>
    <xf numFmtId="165" fontId="1" fillId="33" borderId="1" xfId="42" applyNumberFormat="1" applyFont="1" applyFill="1" applyBorder="1" applyAlignment="1">
      <alignment horizontal="center" vertical="center" wrapText="1"/>
    </xf>
    <xf numFmtId="165" fontId="1" fillId="0" borderId="16" xfId="42" applyNumberFormat="1" applyFont="1" applyBorder="1" applyAlignment="1">
      <alignment horizontal="center"/>
    </xf>
    <xf numFmtId="165" fontId="0" fillId="0" borderId="2" xfId="42" applyNumberFormat="1" applyFont="1" applyBorder="1" applyAlignment="1">
      <alignment horizontal="center"/>
    </xf>
    <xf numFmtId="165" fontId="0" fillId="0" borderId="1" xfId="42" applyNumberFormat="1" applyFont="1" applyBorder="1" applyAlignment="1">
      <alignment horizontal="center"/>
    </xf>
    <xf numFmtId="165" fontId="0" fillId="0" borderId="0" xfId="42" applyNumberFormat="1" applyFont="1" applyAlignment="1">
      <alignment horizontal="center"/>
    </xf>
    <xf numFmtId="165" fontId="28" fillId="33" borderId="13" xfId="42" applyNumberFormat="1" applyFont="1" applyFill="1" applyBorder="1" applyAlignment="1">
      <alignment horizontal="center" vertical="center" wrapText="1"/>
    </xf>
    <xf numFmtId="164" fontId="1" fillId="33" borderId="13" xfId="42" applyNumberFormat="1" applyFont="1" applyFill="1" applyBorder="1" applyAlignment="1">
      <alignment horizontal="center" vertical="center" wrapText="1"/>
    </xf>
    <xf numFmtId="164" fontId="1" fillId="34" borderId="1" xfId="42" applyNumberFormat="1" applyFont="1" applyFill="1" applyBorder="1" applyAlignment="1">
      <alignment vertical="center" wrapText="1"/>
    </xf>
    <xf numFmtId="164" fontId="1" fillId="0" borderId="1" xfId="42" applyNumberFormat="1" applyFont="1" applyFill="1" applyBorder="1" applyAlignment="1">
      <alignment vertical="center" wrapText="1"/>
    </xf>
    <xf numFmtId="164" fontId="1" fillId="35" borderId="1" xfId="42" applyNumberFormat="1" applyFont="1" applyFill="1" applyBorder="1" applyAlignment="1">
      <alignment vertical="center" wrapText="1"/>
    </xf>
    <xf numFmtId="164" fontId="1" fillId="33" borderId="1" xfId="42" applyNumberFormat="1" applyFont="1" applyFill="1" applyBorder="1" applyAlignment="1">
      <alignment vertical="center" wrapText="1"/>
    </xf>
    <xf numFmtId="164" fontId="1" fillId="33" borderId="1" xfId="42" applyNumberFormat="1" applyFont="1" applyFill="1" applyBorder="1" applyAlignment="1">
      <alignment wrapText="1"/>
    </xf>
    <xf numFmtId="164" fontId="1" fillId="33" borderId="16" xfId="42" applyNumberFormat="1" applyFont="1" applyFill="1" applyBorder="1" applyAlignment="1">
      <alignment wrapText="1"/>
    </xf>
    <xf numFmtId="164" fontId="1" fillId="33" borderId="2" xfId="42" applyNumberFormat="1" applyFont="1" applyFill="1" applyBorder="1" applyAlignment="1">
      <alignment wrapText="1"/>
    </xf>
    <xf numFmtId="164" fontId="1" fillId="0" borderId="0" xfId="42" applyNumberFormat="1" applyFont="1"/>
    <xf numFmtId="164" fontId="1" fillId="0" borderId="12" xfId="42" applyNumberFormat="1" applyFont="1" applyBorder="1" applyAlignment="1">
      <alignment horizontal="center"/>
    </xf>
    <xf numFmtId="164" fontId="1" fillId="0" borderId="14" xfId="42" applyNumberFormat="1" applyFont="1" applyBorder="1" applyAlignment="1">
      <alignment horizontal="center"/>
    </xf>
    <xf numFmtId="164" fontId="1" fillId="0" borderId="15" xfId="42" applyNumberFormat="1" applyFont="1" applyBorder="1" applyAlignment="1">
      <alignment horizontal="center"/>
    </xf>
    <xf numFmtId="165" fontId="17" fillId="33" borderId="13" xfId="42" applyNumberFormat="1" applyFont="1" applyFill="1" applyBorder="1" applyAlignment="1">
      <alignment horizontal="center" vertical="center" wrapText="1"/>
    </xf>
    <xf numFmtId="165" fontId="0" fillId="35" borderId="1" xfId="42" applyNumberFormat="1" applyFont="1" applyFill="1" applyBorder="1" applyAlignment="1">
      <alignment horizontal="center" vertical="center" wrapText="1"/>
    </xf>
    <xf numFmtId="165" fontId="0" fillId="33" borderId="1" xfId="42" applyNumberFormat="1" applyFont="1" applyFill="1" applyBorder="1" applyAlignment="1">
      <alignment horizontal="center" vertical="center" wrapText="1"/>
    </xf>
    <xf numFmtId="165" fontId="0" fillId="33" borderId="17" xfId="42" applyNumberFormat="1" applyFont="1" applyFill="1" applyBorder="1" applyAlignment="1">
      <alignment horizontal="center" vertical="center" wrapText="1"/>
    </xf>
    <xf numFmtId="165" fontId="0" fillId="34" borderId="1" xfId="42" applyNumberFormat="1" applyFont="1" applyFill="1" applyBorder="1" applyAlignment="1">
      <alignment horizontal="center"/>
    </xf>
    <xf numFmtId="165" fontId="0" fillId="0" borderId="1" xfId="42" applyNumberFormat="1" applyFont="1" applyFill="1" applyBorder="1" applyAlignment="1">
      <alignment horizontal="center"/>
    </xf>
    <xf numFmtId="165" fontId="0" fillId="0" borderId="16" xfId="42" applyNumberFormat="1" applyFont="1" applyBorder="1" applyAlignment="1">
      <alignment horizontal="center"/>
    </xf>
    <xf numFmtId="165" fontId="11" fillId="0" borderId="2" xfId="42" applyNumberFormat="1" applyFont="1" applyBorder="1" applyAlignment="1" applyProtection="1">
      <alignment horizontal="center"/>
    </xf>
    <xf numFmtId="165" fontId="11" fillId="0" borderId="1" xfId="42" applyNumberFormat="1" applyFont="1" applyBorder="1" applyAlignment="1" applyProtection="1">
      <alignment horizontal="center"/>
    </xf>
    <xf numFmtId="165" fontId="0" fillId="0" borderId="13" xfId="42" applyNumberFormat="1" applyFont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2" builtinId="3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b16119@astra.xlri.ac.in" TargetMode="External"/><Relationship Id="rId21" Type="http://schemas.openxmlformats.org/officeDocument/2006/relationships/hyperlink" Target="mailto:b16022@astra.xlri.ac.in" TargetMode="External"/><Relationship Id="rId42" Type="http://schemas.openxmlformats.org/officeDocument/2006/relationships/hyperlink" Target="mailto:b16043@astra.xlri.ac.in" TargetMode="External"/><Relationship Id="rId63" Type="http://schemas.openxmlformats.org/officeDocument/2006/relationships/hyperlink" Target="mailto:b16064@astra.xlri.ac.in" TargetMode="External"/><Relationship Id="rId84" Type="http://schemas.openxmlformats.org/officeDocument/2006/relationships/hyperlink" Target="mailto:b16085@astra.xlri.ac.in" TargetMode="External"/><Relationship Id="rId138" Type="http://schemas.openxmlformats.org/officeDocument/2006/relationships/hyperlink" Target="mailto:b16140@astra.xlri.ac.in" TargetMode="External"/><Relationship Id="rId159" Type="http://schemas.openxmlformats.org/officeDocument/2006/relationships/hyperlink" Target="mailto:b16160@astra.xlri.ac.in" TargetMode="External"/><Relationship Id="rId170" Type="http://schemas.openxmlformats.org/officeDocument/2006/relationships/hyperlink" Target="mailto:b16170@astra.xlri.ac.in" TargetMode="External"/><Relationship Id="rId107" Type="http://schemas.openxmlformats.org/officeDocument/2006/relationships/hyperlink" Target="mailto:b16109@astra.xlri.ac.in" TargetMode="External"/><Relationship Id="rId11" Type="http://schemas.openxmlformats.org/officeDocument/2006/relationships/hyperlink" Target="mailto:b16012@astra.xlri.ac.in" TargetMode="External"/><Relationship Id="rId32" Type="http://schemas.openxmlformats.org/officeDocument/2006/relationships/hyperlink" Target="mailto:b16033@astra.xlri.ac.in" TargetMode="External"/><Relationship Id="rId53" Type="http://schemas.openxmlformats.org/officeDocument/2006/relationships/hyperlink" Target="mailto:b16054@astra.xlri.ac.in" TargetMode="External"/><Relationship Id="rId74" Type="http://schemas.openxmlformats.org/officeDocument/2006/relationships/hyperlink" Target="mailto:b16075@astra.xlri.ac.in" TargetMode="External"/><Relationship Id="rId128" Type="http://schemas.openxmlformats.org/officeDocument/2006/relationships/hyperlink" Target="mailto:b16131@astra.xlri.ac.in" TargetMode="External"/><Relationship Id="rId149" Type="http://schemas.openxmlformats.org/officeDocument/2006/relationships/hyperlink" Target="mailto:b16150@astra.xlri.ac.in" TargetMode="External"/><Relationship Id="rId5" Type="http://schemas.openxmlformats.org/officeDocument/2006/relationships/hyperlink" Target="mailto:b16006@astra.xlri.ac.in" TargetMode="External"/><Relationship Id="rId95" Type="http://schemas.openxmlformats.org/officeDocument/2006/relationships/hyperlink" Target="mailto:b16097@astra.xlri.ac.in" TargetMode="External"/><Relationship Id="rId160" Type="http://schemas.openxmlformats.org/officeDocument/2006/relationships/hyperlink" Target="mailto:b16161@astra.xlri.ac.in" TargetMode="External"/><Relationship Id="rId181" Type="http://schemas.openxmlformats.org/officeDocument/2006/relationships/hyperlink" Target="mailto:b16181@astra.xlri.ac.in" TargetMode="External"/><Relationship Id="rId22" Type="http://schemas.openxmlformats.org/officeDocument/2006/relationships/hyperlink" Target="mailto:b16023@astra.xlri.ac.in" TargetMode="External"/><Relationship Id="rId43" Type="http://schemas.openxmlformats.org/officeDocument/2006/relationships/hyperlink" Target="mailto:b16044@astra.xlri.ac.in" TargetMode="External"/><Relationship Id="rId64" Type="http://schemas.openxmlformats.org/officeDocument/2006/relationships/hyperlink" Target="mailto:b16065@astra.xlri.ac.in" TargetMode="External"/><Relationship Id="rId118" Type="http://schemas.openxmlformats.org/officeDocument/2006/relationships/hyperlink" Target="mailto:b16120@astra.xlri.ac.in" TargetMode="External"/><Relationship Id="rId139" Type="http://schemas.openxmlformats.org/officeDocument/2006/relationships/hyperlink" Target="mailto:b16141@astra.xlri.ac.in" TargetMode="External"/><Relationship Id="rId85" Type="http://schemas.openxmlformats.org/officeDocument/2006/relationships/hyperlink" Target="mailto:b16086@astra.xlri.ac.in" TargetMode="External"/><Relationship Id="rId150" Type="http://schemas.openxmlformats.org/officeDocument/2006/relationships/hyperlink" Target="mailto:b16151@astra.xlri.ac.in" TargetMode="External"/><Relationship Id="rId171" Type="http://schemas.openxmlformats.org/officeDocument/2006/relationships/hyperlink" Target="mailto:b16171@astra.xlri.ac.in" TargetMode="External"/><Relationship Id="rId12" Type="http://schemas.openxmlformats.org/officeDocument/2006/relationships/hyperlink" Target="mailto:b16013@astra.xlri.ac.in" TargetMode="External"/><Relationship Id="rId33" Type="http://schemas.openxmlformats.org/officeDocument/2006/relationships/hyperlink" Target="mailto:b16034@astra.xlri.ac.in" TargetMode="External"/><Relationship Id="rId108" Type="http://schemas.openxmlformats.org/officeDocument/2006/relationships/hyperlink" Target="mailto:b16110@astra.xlri.ac.in" TargetMode="External"/><Relationship Id="rId129" Type="http://schemas.openxmlformats.org/officeDocument/2006/relationships/hyperlink" Target="mailto:b16132@astra.xlri.ac.in" TargetMode="External"/><Relationship Id="rId54" Type="http://schemas.openxmlformats.org/officeDocument/2006/relationships/hyperlink" Target="mailto:b16055@astra.xlri.ac.in" TargetMode="External"/><Relationship Id="rId75" Type="http://schemas.openxmlformats.org/officeDocument/2006/relationships/hyperlink" Target="mailto:b16076@astra.xlri.ac.in" TargetMode="External"/><Relationship Id="rId96" Type="http://schemas.openxmlformats.org/officeDocument/2006/relationships/hyperlink" Target="mailto:b16098@astra.xlri.ac.in" TargetMode="External"/><Relationship Id="rId140" Type="http://schemas.openxmlformats.org/officeDocument/2006/relationships/hyperlink" Target="mailto:b16142@astra.xlri.ac.in" TargetMode="External"/><Relationship Id="rId161" Type="http://schemas.openxmlformats.org/officeDocument/2006/relationships/hyperlink" Target="mailto:b16162@astra.xlri.ac.in" TargetMode="External"/><Relationship Id="rId182" Type="http://schemas.openxmlformats.org/officeDocument/2006/relationships/hyperlink" Target="mailto:b16182@astra.xlri.ac.in" TargetMode="External"/><Relationship Id="rId6" Type="http://schemas.openxmlformats.org/officeDocument/2006/relationships/hyperlink" Target="mailto:b16007@astra.xlri.ac.in" TargetMode="External"/><Relationship Id="rId23" Type="http://schemas.openxmlformats.org/officeDocument/2006/relationships/hyperlink" Target="mailto:b16024@astra.xlri.ac.in" TargetMode="External"/><Relationship Id="rId119" Type="http://schemas.openxmlformats.org/officeDocument/2006/relationships/hyperlink" Target="mailto:b16121@astra.xlri.ac.in" TargetMode="External"/><Relationship Id="rId44" Type="http://schemas.openxmlformats.org/officeDocument/2006/relationships/hyperlink" Target="mailto:b16045@astra.xlri.ac.in" TargetMode="External"/><Relationship Id="rId65" Type="http://schemas.openxmlformats.org/officeDocument/2006/relationships/hyperlink" Target="mailto:b16066@astra.xlri.ac.in" TargetMode="External"/><Relationship Id="rId86" Type="http://schemas.openxmlformats.org/officeDocument/2006/relationships/hyperlink" Target="mailto:b16087@astra.xlri.ac.in" TargetMode="External"/><Relationship Id="rId130" Type="http://schemas.openxmlformats.org/officeDocument/2006/relationships/hyperlink" Target="mailto:b16133@astra.xlri.ac.in" TargetMode="External"/><Relationship Id="rId151" Type="http://schemas.openxmlformats.org/officeDocument/2006/relationships/hyperlink" Target="mailto:b16152@astra.xlri.ac.in" TargetMode="External"/><Relationship Id="rId172" Type="http://schemas.openxmlformats.org/officeDocument/2006/relationships/hyperlink" Target="mailto:b16172@astra.xlri.ac.in" TargetMode="External"/><Relationship Id="rId13" Type="http://schemas.openxmlformats.org/officeDocument/2006/relationships/hyperlink" Target="mailto:b16014@astra.xlri.ac.in" TargetMode="External"/><Relationship Id="rId18" Type="http://schemas.openxmlformats.org/officeDocument/2006/relationships/hyperlink" Target="mailto:b16019@astra.xlri.ac.in" TargetMode="External"/><Relationship Id="rId39" Type="http://schemas.openxmlformats.org/officeDocument/2006/relationships/hyperlink" Target="mailto:b16040@astra.xlri.ac.in" TargetMode="External"/><Relationship Id="rId109" Type="http://schemas.openxmlformats.org/officeDocument/2006/relationships/hyperlink" Target="mailto:b16111@astra.xlri.ac.in" TargetMode="External"/><Relationship Id="rId34" Type="http://schemas.openxmlformats.org/officeDocument/2006/relationships/hyperlink" Target="mailto:b16035@astra.xlri.ac.in" TargetMode="External"/><Relationship Id="rId50" Type="http://schemas.openxmlformats.org/officeDocument/2006/relationships/hyperlink" Target="mailto:b16051@astra.xlri.ac.in" TargetMode="External"/><Relationship Id="rId55" Type="http://schemas.openxmlformats.org/officeDocument/2006/relationships/hyperlink" Target="mailto:b16056@astra.xlri.ac.in" TargetMode="External"/><Relationship Id="rId76" Type="http://schemas.openxmlformats.org/officeDocument/2006/relationships/hyperlink" Target="mailto:b16077@astra.xlri.ac.in" TargetMode="External"/><Relationship Id="rId97" Type="http://schemas.openxmlformats.org/officeDocument/2006/relationships/hyperlink" Target="mailto:b16099@astra.xlri.ac.in" TargetMode="External"/><Relationship Id="rId104" Type="http://schemas.openxmlformats.org/officeDocument/2006/relationships/hyperlink" Target="mailto:b16106@astra.xlri.ac.in" TargetMode="External"/><Relationship Id="rId120" Type="http://schemas.openxmlformats.org/officeDocument/2006/relationships/hyperlink" Target="mailto:b16122@astra.xlri.ac.in" TargetMode="External"/><Relationship Id="rId125" Type="http://schemas.openxmlformats.org/officeDocument/2006/relationships/hyperlink" Target="mailto:b16129@astra.xlri.ac.in" TargetMode="External"/><Relationship Id="rId141" Type="http://schemas.openxmlformats.org/officeDocument/2006/relationships/hyperlink" Target="mailto:b16143@astra.xlri.ac.in" TargetMode="External"/><Relationship Id="rId146" Type="http://schemas.openxmlformats.org/officeDocument/2006/relationships/hyperlink" Target="mailto:b16148@astra.xlri.ac.in" TargetMode="External"/><Relationship Id="rId167" Type="http://schemas.openxmlformats.org/officeDocument/2006/relationships/hyperlink" Target="mailto:b16168@astra.xlri.ac.in" TargetMode="External"/><Relationship Id="rId7" Type="http://schemas.openxmlformats.org/officeDocument/2006/relationships/hyperlink" Target="mailto:b16008@astra.xlri.ac.in" TargetMode="External"/><Relationship Id="rId71" Type="http://schemas.openxmlformats.org/officeDocument/2006/relationships/hyperlink" Target="mailto:b16072@astra.xlri.ac.in" TargetMode="External"/><Relationship Id="rId92" Type="http://schemas.openxmlformats.org/officeDocument/2006/relationships/hyperlink" Target="mailto:b16094@astra.xlri.ac.in" TargetMode="External"/><Relationship Id="rId162" Type="http://schemas.openxmlformats.org/officeDocument/2006/relationships/hyperlink" Target="mailto:b16163@astra.xlri.ac.in" TargetMode="External"/><Relationship Id="rId183" Type="http://schemas.openxmlformats.org/officeDocument/2006/relationships/hyperlink" Target="mailto:b16001@astra.xlri.ac.in" TargetMode="External"/><Relationship Id="rId2" Type="http://schemas.openxmlformats.org/officeDocument/2006/relationships/hyperlink" Target="mailto:b16003@astra.xlri.ac.in" TargetMode="External"/><Relationship Id="rId29" Type="http://schemas.openxmlformats.org/officeDocument/2006/relationships/hyperlink" Target="mailto:b16030@astra.xlri.ac.in" TargetMode="External"/><Relationship Id="rId24" Type="http://schemas.openxmlformats.org/officeDocument/2006/relationships/hyperlink" Target="mailto:b16025@astra.xlri.ac.in" TargetMode="External"/><Relationship Id="rId40" Type="http://schemas.openxmlformats.org/officeDocument/2006/relationships/hyperlink" Target="mailto:b16041@astra.xlri.ac.in" TargetMode="External"/><Relationship Id="rId45" Type="http://schemas.openxmlformats.org/officeDocument/2006/relationships/hyperlink" Target="mailto:b16046@astra.xlri.ac.in" TargetMode="External"/><Relationship Id="rId66" Type="http://schemas.openxmlformats.org/officeDocument/2006/relationships/hyperlink" Target="mailto:b16067@astra.xlri.ac.in" TargetMode="External"/><Relationship Id="rId87" Type="http://schemas.openxmlformats.org/officeDocument/2006/relationships/hyperlink" Target="mailto:b16089@astra.xlri.ac.in" TargetMode="External"/><Relationship Id="rId110" Type="http://schemas.openxmlformats.org/officeDocument/2006/relationships/hyperlink" Target="mailto:b16112@astra.xlri.ac.in" TargetMode="External"/><Relationship Id="rId115" Type="http://schemas.openxmlformats.org/officeDocument/2006/relationships/hyperlink" Target="mailto:b16117@astra.xlri.ac.in" TargetMode="External"/><Relationship Id="rId131" Type="http://schemas.openxmlformats.org/officeDocument/2006/relationships/hyperlink" Target="mailto:b16134@astra.xlri.ac.in" TargetMode="External"/><Relationship Id="rId136" Type="http://schemas.openxmlformats.org/officeDocument/2006/relationships/hyperlink" Target="mailto:b16139@astra.xlri.ac.in" TargetMode="External"/><Relationship Id="rId157" Type="http://schemas.openxmlformats.org/officeDocument/2006/relationships/hyperlink" Target="mailto:b16158@astra.xlri.ac.in" TargetMode="External"/><Relationship Id="rId178" Type="http://schemas.openxmlformats.org/officeDocument/2006/relationships/hyperlink" Target="mailto:b16178@astra.xlri.ac.in" TargetMode="External"/><Relationship Id="rId61" Type="http://schemas.openxmlformats.org/officeDocument/2006/relationships/hyperlink" Target="mailto:b16062@astra.xlri.ac.in" TargetMode="External"/><Relationship Id="rId82" Type="http://schemas.openxmlformats.org/officeDocument/2006/relationships/hyperlink" Target="mailto:b16083@astra.xlri.ac.in" TargetMode="External"/><Relationship Id="rId152" Type="http://schemas.openxmlformats.org/officeDocument/2006/relationships/hyperlink" Target="mailto:b16153@astra.xlri.ac.in" TargetMode="External"/><Relationship Id="rId173" Type="http://schemas.openxmlformats.org/officeDocument/2006/relationships/hyperlink" Target="mailto:b16173@astra.xlri.ac.in" TargetMode="External"/><Relationship Id="rId19" Type="http://schemas.openxmlformats.org/officeDocument/2006/relationships/hyperlink" Target="mailto:b16020@astra.xlri.ac.in" TargetMode="External"/><Relationship Id="rId14" Type="http://schemas.openxmlformats.org/officeDocument/2006/relationships/hyperlink" Target="mailto:b16015@astra.xlri.ac.in" TargetMode="External"/><Relationship Id="rId30" Type="http://schemas.openxmlformats.org/officeDocument/2006/relationships/hyperlink" Target="mailto:b16031@astra.xlri.ac.in" TargetMode="External"/><Relationship Id="rId35" Type="http://schemas.openxmlformats.org/officeDocument/2006/relationships/hyperlink" Target="mailto:b16036@astra.xlri.ac.in" TargetMode="External"/><Relationship Id="rId56" Type="http://schemas.openxmlformats.org/officeDocument/2006/relationships/hyperlink" Target="mailto:b16056@astra.xlri.ac.in" TargetMode="External"/><Relationship Id="rId77" Type="http://schemas.openxmlformats.org/officeDocument/2006/relationships/hyperlink" Target="mailto:b16078@astra.xlri.ac.in" TargetMode="External"/><Relationship Id="rId100" Type="http://schemas.openxmlformats.org/officeDocument/2006/relationships/hyperlink" Target="mailto:b16102@astra.xlri.ac.in" TargetMode="External"/><Relationship Id="rId105" Type="http://schemas.openxmlformats.org/officeDocument/2006/relationships/hyperlink" Target="mailto:b16107@astra.xlri.ac.in" TargetMode="External"/><Relationship Id="rId126" Type="http://schemas.openxmlformats.org/officeDocument/2006/relationships/hyperlink" Target="mailto:b16130@astra.xlri.ac.in" TargetMode="External"/><Relationship Id="rId147" Type="http://schemas.openxmlformats.org/officeDocument/2006/relationships/hyperlink" Target="mailto:b16149@astra.xlri.ac.in" TargetMode="External"/><Relationship Id="rId168" Type="http://schemas.openxmlformats.org/officeDocument/2006/relationships/hyperlink" Target="mailto:b16169@astra.xlri.ac.in" TargetMode="External"/><Relationship Id="rId8" Type="http://schemas.openxmlformats.org/officeDocument/2006/relationships/hyperlink" Target="mailto:b16009@astra.xlri.ac.in" TargetMode="External"/><Relationship Id="rId51" Type="http://schemas.openxmlformats.org/officeDocument/2006/relationships/hyperlink" Target="mailto:b16052@astra.xlri.ac.in" TargetMode="External"/><Relationship Id="rId72" Type="http://schemas.openxmlformats.org/officeDocument/2006/relationships/hyperlink" Target="mailto:b16073@astra.xlri.ac.in" TargetMode="External"/><Relationship Id="rId93" Type="http://schemas.openxmlformats.org/officeDocument/2006/relationships/hyperlink" Target="mailto:b16095@astra.xlri.ac.in" TargetMode="External"/><Relationship Id="rId98" Type="http://schemas.openxmlformats.org/officeDocument/2006/relationships/hyperlink" Target="mailto:b16100@astra.xlri.ac.in" TargetMode="External"/><Relationship Id="rId121" Type="http://schemas.openxmlformats.org/officeDocument/2006/relationships/hyperlink" Target="mailto:b16123@astra.xlri.ac.in" TargetMode="External"/><Relationship Id="rId142" Type="http://schemas.openxmlformats.org/officeDocument/2006/relationships/hyperlink" Target="mailto:b16144@astra.xlri.ac.in" TargetMode="External"/><Relationship Id="rId163" Type="http://schemas.openxmlformats.org/officeDocument/2006/relationships/hyperlink" Target="mailto:b16164@astra.xlri.ac.in" TargetMode="External"/><Relationship Id="rId184" Type="http://schemas.openxmlformats.org/officeDocument/2006/relationships/printerSettings" Target="../printerSettings/printerSettings1.bin"/><Relationship Id="rId3" Type="http://schemas.openxmlformats.org/officeDocument/2006/relationships/hyperlink" Target="mailto:b16004@astra.xlri.ac.in" TargetMode="External"/><Relationship Id="rId25" Type="http://schemas.openxmlformats.org/officeDocument/2006/relationships/hyperlink" Target="mailto:b16026@astra.xlri.ac.in" TargetMode="External"/><Relationship Id="rId46" Type="http://schemas.openxmlformats.org/officeDocument/2006/relationships/hyperlink" Target="mailto:b16047@astra.xlri.ac.in" TargetMode="External"/><Relationship Id="rId67" Type="http://schemas.openxmlformats.org/officeDocument/2006/relationships/hyperlink" Target="mailto:b16068@astra.xlri.ac.in" TargetMode="External"/><Relationship Id="rId116" Type="http://schemas.openxmlformats.org/officeDocument/2006/relationships/hyperlink" Target="mailto:b16118@astra.xlri.ac.in" TargetMode="External"/><Relationship Id="rId137" Type="http://schemas.openxmlformats.org/officeDocument/2006/relationships/hyperlink" Target="mailto:b16140@astra.xlri.ac.in" TargetMode="External"/><Relationship Id="rId158" Type="http://schemas.openxmlformats.org/officeDocument/2006/relationships/hyperlink" Target="mailto:b16159@astra.xlri.ac.in" TargetMode="External"/><Relationship Id="rId20" Type="http://schemas.openxmlformats.org/officeDocument/2006/relationships/hyperlink" Target="mailto:b16021@astra.xlri.ac.in" TargetMode="External"/><Relationship Id="rId41" Type="http://schemas.openxmlformats.org/officeDocument/2006/relationships/hyperlink" Target="mailto:b16042@astra.xlri.ac.in" TargetMode="External"/><Relationship Id="rId62" Type="http://schemas.openxmlformats.org/officeDocument/2006/relationships/hyperlink" Target="mailto:b16063@astra.xlri.ac.in" TargetMode="External"/><Relationship Id="rId83" Type="http://schemas.openxmlformats.org/officeDocument/2006/relationships/hyperlink" Target="mailto:b16084@astra.xlri.ac.in" TargetMode="External"/><Relationship Id="rId88" Type="http://schemas.openxmlformats.org/officeDocument/2006/relationships/hyperlink" Target="mailto:b16090@astra.xlri.ac.in" TargetMode="External"/><Relationship Id="rId111" Type="http://schemas.openxmlformats.org/officeDocument/2006/relationships/hyperlink" Target="mailto:b16113@astra.xlri.ac.in" TargetMode="External"/><Relationship Id="rId132" Type="http://schemas.openxmlformats.org/officeDocument/2006/relationships/hyperlink" Target="mailto:b16135@astra.xlri.ac.in" TargetMode="External"/><Relationship Id="rId153" Type="http://schemas.openxmlformats.org/officeDocument/2006/relationships/hyperlink" Target="mailto:b16154@astra.xlri.ac.in" TargetMode="External"/><Relationship Id="rId174" Type="http://schemas.openxmlformats.org/officeDocument/2006/relationships/hyperlink" Target="mailto:b16174@astra.xlri.ac.in" TargetMode="External"/><Relationship Id="rId179" Type="http://schemas.openxmlformats.org/officeDocument/2006/relationships/hyperlink" Target="mailto:b16179@astra.xlri.ac.in" TargetMode="External"/><Relationship Id="rId15" Type="http://schemas.openxmlformats.org/officeDocument/2006/relationships/hyperlink" Target="mailto:b16016@astra.xlri.ac.in" TargetMode="External"/><Relationship Id="rId36" Type="http://schemas.openxmlformats.org/officeDocument/2006/relationships/hyperlink" Target="mailto:b16037@astra.xlri.ac.in" TargetMode="External"/><Relationship Id="rId57" Type="http://schemas.openxmlformats.org/officeDocument/2006/relationships/hyperlink" Target="mailto:b16058@astra.xlri.ac.in" TargetMode="External"/><Relationship Id="rId106" Type="http://schemas.openxmlformats.org/officeDocument/2006/relationships/hyperlink" Target="mailto:b16108@astra.xlri.ac.in" TargetMode="External"/><Relationship Id="rId127" Type="http://schemas.openxmlformats.org/officeDocument/2006/relationships/hyperlink" Target="mailto:b16130@astra.xlri.ac.in" TargetMode="External"/><Relationship Id="rId10" Type="http://schemas.openxmlformats.org/officeDocument/2006/relationships/hyperlink" Target="mailto:b16011@astra.xlri.ac.in" TargetMode="External"/><Relationship Id="rId31" Type="http://schemas.openxmlformats.org/officeDocument/2006/relationships/hyperlink" Target="mailto:b16032@astra.xlri.ac.in" TargetMode="External"/><Relationship Id="rId52" Type="http://schemas.openxmlformats.org/officeDocument/2006/relationships/hyperlink" Target="mailto:b16053@astra.xlri.ac.in" TargetMode="External"/><Relationship Id="rId73" Type="http://schemas.openxmlformats.org/officeDocument/2006/relationships/hyperlink" Target="mailto:b16074@astra.xlri.ac.in" TargetMode="External"/><Relationship Id="rId78" Type="http://schemas.openxmlformats.org/officeDocument/2006/relationships/hyperlink" Target="mailto:b16079@astra.xlri.ac.in" TargetMode="External"/><Relationship Id="rId94" Type="http://schemas.openxmlformats.org/officeDocument/2006/relationships/hyperlink" Target="mailto:b16096@astra.xlri.ac.in" TargetMode="External"/><Relationship Id="rId99" Type="http://schemas.openxmlformats.org/officeDocument/2006/relationships/hyperlink" Target="mailto:b16101@astra.xlri.ac.in" TargetMode="External"/><Relationship Id="rId101" Type="http://schemas.openxmlformats.org/officeDocument/2006/relationships/hyperlink" Target="mailto:b16103@astra.xlri.ac.in" TargetMode="External"/><Relationship Id="rId122" Type="http://schemas.openxmlformats.org/officeDocument/2006/relationships/hyperlink" Target="mailto:b16128@astra.xlri.ac.in" TargetMode="External"/><Relationship Id="rId143" Type="http://schemas.openxmlformats.org/officeDocument/2006/relationships/hyperlink" Target="mailto:b16145@astra.xlri.ac.in" TargetMode="External"/><Relationship Id="rId148" Type="http://schemas.openxmlformats.org/officeDocument/2006/relationships/hyperlink" Target="mailto:b16150@astra.xlri.ac.in" TargetMode="External"/><Relationship Id="rId164" Type="http://schemas.openxmlformats.org/officeDocument/2006/relationships/hyperlink" Target="mailto:b16165@astra.xlri.ac.in" TargetMode="External"/><Relationship Id="rId169" Type="http://schemas.openxmlformats.org/officeDocument/2006/relationships/hyperlink" Target="mailto:b16170@astra.xlri.ac.in" TargetMode="External"/><Relationship Id="rId185" Type="http://schemas.openxmlformats.org/officeDocument/2006/relationships/vmlDrawing" Target="../drawings/vmlDrawing1.vml"/><Relationship Id="rId4" Type="http://schemas.openxmlformats.org/officeDocument/2006/relationships/hyperlink" Target="mailto:b16005@astra.xlri.ac.in" TargetMode="External"/><Relationship Id="rId9" Type="http://schemas.openxmlformats.org/officeDocument/2006/relationships/hyperlink" Target="mailto:b16010@astra.xlri.ac.in" TargetMode="External"/><Relationship Id="rId180" Type="http://schemas.openxmlformats.org/officeDocument/2006/relationships/hyperlink" Target="mailto:b16180@astra.xlri.ac.in" TargetMode="External"/><Relationship Id="rId26" Type="http://schemas.openxmlformats.org/officeDocument/2006/relationships/hyperlink" Target="mailto:b16027@astra.xlri.ac.in" TargetMode="External"/><Relationship Id="rId47" Type="http://schemas.openxmlformats.org/officeDocument/2006/relationships/hyperlink" Target="mailto:b16048@astra.xlri.ac.in" TargetMode="External"/><Relationship Id="rId68" Type="http://schemas.openxmlformats.org/officeDocument/2006/relationships/hyperlink" Target="mailto:b16069@astra.xlri.ac.in" TargetMode="External"/><Relationship Id="rId89" Type="http://schemas.openxmlformats.org/officeDocument/2006/relationships/hyperlink" Target="mailto:b16091@astra.xlri.ac.in" TargetMode="External"/><Relationship Id="rId112" Type="http://schemas.openxmlformats.org/officeDocument/2006/relationships/hyperlink" Target="mailto:b16114@astra.xlri.ac.in" TargetMode="External"/><Relationship Id="rId133" Type="http://schemas.openxmlformats.org/officeDocument/2006/relationships/hyperlink" Target="mailto:b16136@astra.xlri.ac.in" TargetMode="External"/><Relationship Id="rId154" Type="http://schemas.openxmlformats.org/officeDocument/2006/relationships/hyperlink" Target="mailto:b16155@astra.xlri.ac.in" TargetMode="External"/><Relationship Id="rId175" Type="http://schemas.openxmlformats.org/officeDocument/2006/relationships/hyperlink" Target="mailto:b16175@astra.xlri.ac.in" TargetMode="External"/><Relationship Id="rId16" Type="http://schemas.openxmlformats.org/officeDocument/2006/relationships/hyperlink" Target="mailto:b16017@astra.xlri.ac.in" TargetMode="External"/><Relationship Id="rId37" Type="http://schemas.openxmlformats.org/officeDocument/2006/relationships/hyperlink" Target="mailto:b16038@astra.xlri.ac.in" TargetMode="External"/><Relationship Id="rId58" Type="http://schemas.openxmlformats.org/officeDocument/2006/relationships/hyperlink" Target="mailto:b16059@astra.xlri.ac.in" TargetMode="External"/><Relationship Id="rId79" Type="http://schemas.openxmlformats.org/officeDocument/2006/relationships/hyperlink" Target="mailto:b16080@astra.xlri.ac.in" TargetMode="External"/><Relationship Id="rId102" Type="http://schemas.openxmlformats.org/officeDocument/2006/relationships/hyperlink" Target="mailto:b16104@astra.xlri.ac.in" TargetMode="External"/><Relationship Id="rId123" Type="http://schemas.openxmlformats.org/officeDocument/2006/relationships/hyperlink" Target="mailto:b16125@astra.xlri.ac.in" TargetMode="External"/><Relationship Id="rId144" Type="http://schemas.openxmlformats.org/officeDocument/2006/relationships/hyperlink" Target="mailto:b16146@astra.xlri.ac.in" TargetMode="External"/><Relationship Id="rId90" Type="http://schemas.openxmlformats.org/officeDocument/2006/relationships/hyperlink" Target="mailto:b16092@astra.xlri.ac.in" TargetMode="External"/><Relationship Id="rId165" Type="http://schemas.openxmlformats.org/officeDocument/2006/relationships/hyperlink" Target="mailto:b16166@astra.xlri.ac.in" TargetMode="External"/><Relationship Id="rId186" Type="http://schemas.openxmlformats.org/officeDocument/2006/relationships/comments" Target="../comments1.xml"/><Relationship Id="rId27" Type="http://schemas.openxmlformats.org/officeDocument/2006/relationships/hyperlink" Target="mailto:b16028@astra.xlri.ac.in" TargetMode="External"/><Relationship Id="rId48" Type="http://schemas.openxmlformats.org/officeDocument/2006/relationships/hyperlink" Target="mailto:b16049@astra.xlri.ac.in" TargetMode="External"/><Relationship Id="rId69" Type="http://schemas.openxmlformats.org/officeDocument/2006/relationships/hyperlink" Target="mailto:b16070@astra.xlri.ac.in" TargetMode="External"/><Relationship Id="rId113" Type="http://schemas.openxmlformats.org/officeDocument/2006/relationships/hyperlink" Target="mailto:b16115@astra.xlri.ac.in" TargetMode="External"/><Relationship Id="rId134" Type="http://schemas.openxmlformats.org/officeDocument/2006/relationships/hyperlink" Target="mailto:b16137@astra.xlri.ac.in" TargetMode="External"/><Relationship Id="rId80" Type="http://schemas.openxmlformats.org/officeDocument/2006/relationships/hyperlink" Target="mailto:b16081@astra.xlri.ac.in" TargetMode="External"/><Relationship Id="rId155" Type="http://schemas.openxmlformats.org/officeDocument/2006/relationships/hyperlink" Target="mailto:b16156@astra.xlri.ac.in" TargetMode="External"/><Relationship Id="rId176" Type="http://schemas.openxmlformats.org/officeDocument/2006/relationships/hyperlink" Target="mailto:b16176@astra.xlri.ac.in" TargetMode="External"/><Relationship Id="rId17" Type="http://schemas.openxmlformats.org/officeDocument/2006/relationships/hyperlink" Target="mailto:b16018@astra.xlri.ac.in" TargetMode="External"/><Relationship Id="rId38" Type="http://schemas.openxmlformats.org/officeDocument/2006/relationships/hyperlink" Target="mailto:b16039@astra.xlri.ac.in" TargetMode="External"/><Relationship Id="rId59" Type="http://schemas.openxmlformats.org/officeDocument/2006/relationships/hyperlink" Target="mailto:b16060@astra.xlri.ac.in" TargetMode="External"/><Relationship Id="rId103" Type="http://schemas.openxmlformats.org/officeDocument/2006/relationships/hyperlink" Target="mailto:b16105@astra.xlri.ac.in" TargetMode="External"/><Relationship Id="rId124" Type="http://schemas.openxmlformats.org/officeDocument/2006/relationships/hyperlink" Target="mailto:b16127@astra.xlri.ac.in" TargetMode="External"/><Relationship Id="rId70" Type="http://schemas.openxmlformats.org/officeDocument/2006/relationships/hyperlink" Target="mailto:b16071@astra.xlri.ac.in" TargetMode="External"/><Relationship Id="rId91" Type="http://schemas.openxmlformats.org/officeDocument/2006/relationships/hyperlink" Target="mailto:b16093@astra.xlri.ac.in" TargetMode="External"/><Relationship Id="rId145" Type="http://schemas.openxmlformats.org/officeDocument/2006/relationships/hyperlink" Target="mailto:b16147@astra.xlri.ac.in" TargetMode="External"/><Relationship Id="rId166" Type="http://schemas.openxmlformats.org/officeDocument/2006/relationships/hyperlink" Target="mailto:b16167@astra.xlri.ac.in" TargetMode="External"/><Relationship Id="rId1" Type="http://schemas.openxmlformats.org/officeDocument/2006/relationships/hyperlink" Target="mailto:b16002@astra.xlri.ac.in" TargetMode="External"/><Relationship Id="rId28" Type="http://schemas.openxmlformats.org/officeDocument/2006/relationships/hyperlink" Target="mailto:b16029@astra.xlri.ac.in" TargetMode="External"/><Relationship Id="rId49" Type="http://schemas.openxmlformats.org/officeDocument/2006/relationships/hyperlink" Target="mailto:b16050@astra.xlri.ac.in" TargetMode="External"/><Relationship Id="rId114" Type="http://schemas.openxmlformats.org/officeDocument/2006/relationships/hyperlink" Target="mailto:b16116@astra.xlri.ac.in" TargetMode="External"/><Relationship Id="rId60" Type="http://schemas.openxmlformats.org/officeDocument/2006/relationships/hyperlink" Target="mailto:b16061@astra.xlri.ac.in" TargetMode="External"/><Relationship Id="rId81" Type="http://schemas.openxmlformats.org/officeDocument/2006/relationships/hyperlink" Target="mailto:b16082@astra.xlri.ac.in" TargetMode="External"/><Relationship Id="rId135" Type="http://schemas.openxmlformats.org/officeDocument/2006/relationships/hyperlink" Target="mailto:b16138@astra.xlri.ac.in" TargetMode="External"/><Relationship Id="rId156" Type="http://schemas.openxmlformats.org/officeDocument/2006/relationships/hyperlink" Target="mailto:b16157@astra.xlri.ac.in" TargetMode="External"/><Relationship Id="rId177" Type="http://schemas.openxmlformats.org/officeDocument/2006/relationships/hyperlink" Target="mailto:b16177@astra.xlri.ac.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213"/>
  <sheetViews>
    <sheetView tabSelected="1" zoomScaleNormal="100" workbookViewId="0">
      <pane ySplit="1" topLeftCell="A2" activePane="bottomLeft" state="frozen"/>
      <selection pane="bottomLeft"/>
    </sheetView>
  </sheetViews>
  <sheetFormatPr defaultColWidth="13.7109375" defaultRowHeight="15" x14ac:dyDescent="0.25"/>
  <cols>
    <col min="1" max="1" width="5.85546875" style="43" customWidth="1"/>
    <col min="2" max="2" width="11.28515625" style="61" customWidth="1"/>
    <col min="3" max="3" width="26" style="10" customWidth="1"/>
    <col min="4" max="4" width="8.5703125" style="51" customWidth="1"/>
    <col min="5" max="25" width="13.7109375" style="30" hidden="1" customWidth="1"/>
    <col min="26" max="26" width="10.140625" style="30" customWidth="1"/>
    <col min="27" max="27" width="8.85546875" style="51" customWidth="1"/>
    <col min="28" max="28" width="8.7109375" style="51" customWidth="1"/>
    <col min="29" max="29" width="9" style="51" customWidth="1"/>
    <col min="30" max="30" width="9.28515625" style="51" customWidth="1"/>
    <col min="31" max="31" width="7.7109375" style="30" customWidth="1"/>
    <col min="32" max="32" width="8.42578125" style="51" customWidth="1"/>
    <col min="33" max="33" width="8.28515625" style="51" customWidth="1"/>
    <col min="34" max="34" width="9.7109375" style="51" customWidth="1"/>
    <col min="35" max="35" width="9.5703125" style="51" customWidth="1"/>
    <col min="36" max="36" width="8.28515625" style="30" customWidth="1"/>
    <col min="37" max="37" width="11" style="30" customWidth="1"/>
    <col min="38" max="38" width="8.28515625" style="30" customWidth="1"/>
    <col min="39" max="39" width="10.140625" style="30" customWidth="1"/>
    <col min="40" max="16384" width="13.7109375" style="10"/>
  </cols>
  <sheetData>
    <row r="1" spans="1:39" ht="63" customHeight="1" x14ac:dyDescent="0.25">
      <c r="A1" s="36" t="s">
        <v>0</v>
      </c>
      <c r="B1" s="53" t="s">
        <v>1</v>
      </c>
      <c r="C1" s="1" t="s">
        <v>2</v>
      </c>
      <c r="D1" s="65" t="s">
        <v>28</v>
      </c>
      <c r="E1" s="2" t="s">
        <v>6</v>
      </c>
      <c r="F1" s="2" t="s">
        <v>7</v>
      </c>
      <c r="G1" s="2" t="s">
        <v>421</v>
      </c>
      <c r="H1" s="2" t="s">
        <v>8</v>
      </c>
      <c r="I1" s="2" t="s">
        <v>9</v>
      </c>
      <c r="J1" s="3" t="s">
        <v>11</v>
      </c>
      <c r="K1" s="3" t="s">
        <v>12</v>
      </c>
      <c r="L1" s="3" t="s">
        <v>422</v>
      </c>
      <c r="M1" s="3" t="s">
        <v>13</v>
      </c>
      <c r="N1" s="3" t="s">
        <v>10</v>
      </c>
      <c r="O1" s="4" t="s">
        <v>14</v>
      </c>
      <c r="P1" s="4" t="s">
        <v>15</v>
      </c>
      <c r="Q1" s="4" t="s">
        <v>423</v>
      </c>
      <c r="R1" s="4" t="s">
        <v>16</v>
      </c>
      <c r="S1" s="4" t="s">
        <v>17</v>
      </c>
      <c r="T1" s="5" t="s">
        <v>417</v>
      </c>
      <c r="U1" s="5" t="s">
        <v>418</v>
      </c>
      <c r="V1" s="5" t="s">
        <v>424</v>
      </c>
      <c r="W1" s="5" t="s">
        <v>419</v>
      </c>
      <c r="X1" s="5" t="s">
        <v>420</v>
      </c>
      <c r="Y1" s="6" t="s">
        <v>18</v>
      </c>
      <c r="Z1" s="6" t="s">
        <v>427</v>
      </c>
      <c r="AA1" s="44" t="s">
        <v>429</v>
      </c>
      <c r="AB1" s="44" t="s">
        <v>430</v>
      </c>
      <c r="AC1" s="44" t="s">
        <v>431</v>
      </c>
      <c r="AD1" s="44" t="s">
        <v>432</v>
      </c>
      <c r="AE1" s="7" t="s">
        <v>433</v>
      </c>
      <c r="AF1" s="52" t="s">
        <v>434</v>
      </c>
      <c r="AG1" s="52" t="s">
        <v>435</v>
      </c>
      <c r="AH1" s="52" t="s">
        <v>436</v>
      </c>
      <c r="AI1" s="52" t="s">
        <v>437</v>
      </c>
      <c r="AJ1" s="8" t="s">
        <v>438</v>
      </c>
      <c r="AK1" s="9" t="s">
        <v>440</v>
      </c>
      <c r="AL1" s="9" t="s">
        <v>439</v>
      </c>
      <c r="AM1" s="6" t="s">
        <v>441</v>
      </c>
    </row>
    <row r="2" spans="1:39" ht="13.5" customHeight="1" x14ac:dyDescent="0.25">
      <c r="A2" s="37">
        <v>1</v>
      </c>
      <c r="B2" s="54" t="s">
        <v>51</v>
      </c>
      <c r="C2" s="11" t="s">
        <v>52</v>
      </c>
      <c r="D2" s="37">
        <v>1</v>
      </c>
      <c r="E2" s="12">
        <v>2</v>
      </c>
      <c r="F2" s="12">
        <v>2</v>
      </c>
      <c r="G2" s="12">
        <v>0</v>
      </c>
      <c r="H2" s="12">
        <f>SUM(E2:F2)</f>
        <v>4</v>
      </c>
      <c r="I2" s="12">
        <f>(E2*0.5)-(F2*0.25)-G2*0.25</f>
        <v>0.5</v>
      </c>
      <c r="J2" s="13">
        <v>2</v>
      </c>
      <c r="K2" s="13">
        <v>3</v>
      </c>
      <c r="L2" s="12">
        <v>0</v>
      </c>
      <c r="M2" s="12">
        <f>SUM(J2:K2)</f>
        <v>5</v>
      </c>
      <c r="N2" s="12">
        <f>(J2*0.5)-(K2*0.25)-L2*0.25</f>
        <v>0.25</v>
      </c>
      <c r="O2" s="12">
        <v>4</v>
      </c>
      <c r="P2" s="12">
        <v>0</v>
      </c>
      <c r="Q2" s="12">
        <v>0</v>
      </c>
      <c r="R2" s="12">
        <f>SUM(O2:P2)</f>
        <v>4</v>
      </c>
      <c r="S2" s="12">
        <f>(O2*0.5)-(P2*0.25)-Q2*0.25</f>
        <v>2</v>
      </c>
      <c r="T2" s="12">
        <v>0</v>
      </c>
      <c r="U2" s="12">
        <v>0</v>
      </c>
      <c r="V2" s="12">
        <v>6</v>
      </c>
      <c r="W2" s="12">
        <f>SUM(T2:U2)</f>
        <v>0</v>
      </c>
      <c r="X2" s="12">
        <f>(T2*0.5)-(U2*0.25)-V2*0.25</f>
        <v>-1.5</v>
      </c>
      <c r="Y2" s="12">
        <f>SUM(I2,N2,S2,X2)</f>
        <v>1.25</v>
      </c>
      <c r="Z2" s="12">
        <f>Y2+3</f>
        <v>4.25</v>
      </c>
      <c r="AA2" s="45">
        <v>0</v>
      </c>
      <c r="AB2" s="45">
        <v>4</v>
      </c>
      <c r="AC2" s="45">
        <v>6</v>
      </c>
      <c r="AD2" s="45">
        <f>SUM(AA2:AB2)</f>
        <v>4</v>
      </c>
      <c r="AE2" s="32">
        <f>(AA2*0.5)-(AB2*0.25)-AC2*0.25</f>
        <v>-2.5</v>
      </c>
      <c r="AF2" s="45">
        <v>1</v>
      </c>
      <c r="AG2" s="45">
        <v>0</v>
      </c>
      <c r="AH2" s="45">
        <v>9</v>
      </c>
      <c r="AI2" s="45">
        <f>SUM(AF2:AG2)</f>
        <v>1</v>
      </c>
      <c r="AJ2" s="32">
        <f>(AF2*0.5)-(AG2*0.25)-AH2*0.25</f>
        <v>-1.75</v>
      </c>
      <c r="AK2" s="32">
        <f>+AE2+AJ2</f>
        <v>-4.25</v>
      </c>
      <c r="AL2" s="32">
        <f>AK2+5</f>
        <v>0.75</v>
      </c>
      <c r="AM2" s="12">
        <f>AL2+Z2</f>
        <v>5</v>
      </c>
    </row>
    <row r="3" spans="1:39" ht="13.5" customHeight="1" x14ac:dyDescent="0.25">
      <c r="A3" s="37">
        <v>2</v>
      </c>
      <c r="B3" s="54" t="s">
        <v>53</v>
      </c>
      <c r="C3" s="11" t="s">
        <v>54</v>
      </c>
      <c r="D3" s="37">
        <v>1</v>
      </c>
      <c r="E3" s="12">
        <v>3</v>
      </c>
      <c r="F3" s="12">
        <v>1</v>
      </c>
      <c r="G3" s="12">
        <v>1</v>
      </c>
      <c r="H3" s="12">
        <f>SUM(E3:F3)</f>
        <v>4</v>
      </c>
      <c r="I3" s="12">
        <f>(E3*0.5)-(F3*0.25)-G3*0.25</f>
        <v>1</v>
      </c>
      <c r="J3" s="13">
        <v>4</v>
      </c>
      <c r="K3" s="13">
        <v>1</v>
      </c>
      <c r="L3" s="12">
        <v>0</v>
      </c>
      <c r="M3" s="12">
        <f>SUM(J3:K3)</f>
        <v>5</v>
      </c>
      <c r="N3" s="12">
        <f>(J3*0.5)-(K3*0.25)-L3*0.25</f>
        <v>1.75</v>
      </c>
      <c r="O3" s="12">
        <v>2</v>
      </c>
      <c r="P3" s="12">
        <v>2</v>
      </c>
      <c r="Q3" s="12">
        <v>0</v>
      </c>
      <c r="R3" s="12">
        <f>SUM(O3:P3)</f>
        <v>4</v>
      </c>
      <c r="S3" s="12">
        <f>(O3*0.5)-(P3*0.25)-Q3*0.25</f>
        <v>0.5</v>
      </c>
      <c r="T3" s="12">
        <v>3</v>
      </c>
      <c r="U3" s="12">
        <v>1</v>
      </c>
      <c r="V3" s="12">
        <v>2</v>
      </c>
      <c r="W3" s="12">
        <f>SUM(T3:U3)</f>
        <v>4</v>
      </c>
      <c r="X3" s="12">
        <f>(T3*0.5)-(U3*0.25)-V3*0.25</f>
        <v>0.75</v>
      </c>
      <c r="Y3" s="12">
        <f>SUM(I3,N3,S3,X3)</f>
        <v>4</v>
      </c>
      <c r="Z3" s="12">
        <f>Y3+3</f>
        <v>7</v>
      </c>
      <c r="AA3" s="45">
        <v>5</v>
      </c>
      <c r="AB3" s="45">
        <v>4</v>
      </c>
      <c r="AC3" s="45">
        <v>1</v>
      </c>
      <c r="AD3" s="45">
        <f>SUM(AA3:AB3)</f>
        <v>9</v>
      </c>
      <c r="AE3" s="32">
        <f>(AA3*0.5)-(AB3*0.25)-AC3*0.25</f>
        <v>1.25</v>
      </c>
      <c r="AF3" s="45">
        <v>6</v>
      </c>
      <c r="AG3" s="45">
        <v>4</v>
      </c>
      <c r="AH3" s="45">
        <v>0</v>
      </c>
      <c r="AI3" s="45">
        <f>SUM(AF3:AH3)</f>
        <v>10</v>
      </c>
      <c r="AJ3" s="32">
        <f>(AF3*0.5)-(AG3*0.25)-AH3*0.25</f>
        <v>2</v>
      </c>
      <c r="AK3" s="32">
        <f>+AE3+AJ3</f>
        <v>3.25</v>
      </c>
      <c r="AL3" s="32">
        <f>AK3+5</f>
        <v>8.25</v>
      </c>
      <c r="AM3" s="12">
        <f>AL3+Z3</f>
        <v>15.25</v>
      </c>
    </row>
    <row r="4" spans="1:39" ht="13.5" customHeight="1" x14ac:dyDescent="0.25">
      <c r="A4" s="37">
        <v>3</v>
      </c>
      <c r="B4" s="54" t="s">
        <v>55</v>
      </c>
      <c r="C4" s="11" t="s">
        <v>56</v>
      </c>
      <c r="D4" s="37">
        <v>1</v>
      </c>
      <c r="E4" s="12">
        <v>1</v>
      </c>
      <c r="F4" s="12">
        <v>3</v>
      </c>
      <c r="G4" s="12">
        <v>1</v>
      </c>
      <c r="H4" s="12">
        <f>SUM(E4:F4)</f>
        <v>4</v>
      </c>
      <c r="I4" s="12">
        <f>(E4*0.5)-(F4*0.25)-G4*0.25</f>
        <v>-0.5</v>
      </c>
      <c r="J4" s="13">
        <v>4</v>
      </c>
      <c r="K4" s="13">
        <v>1</v>
      </c>
      <c r="L4" s="12">
        <v>0</v>
      </c>
      <c r="M4" s="12">
        <f>SUM(J4:K4)</f>
        <v>5</v>
      </c>
      <c r="N4" s="12">
        <f>(J4*0.5)-(K4*0.25)-L4*0.25</f>
        <v>1.75</v>
      </c>
      <c r="O4" s="12">
        <v>2</v>
      </c>
      <c r="P4" s="12">
        <v>0</v>
      </c>
      <c r="Q4" s="12">
        <v>2</v>
      </c>
      <c r="R4" s="12">
        <f>SUM(O4:P4)</f>
        <v>2</v>
      </c>
      <c r="S4" s="12">
        <f>(O4*0.5)-(P4*0.25)-Q4*0.25</f>
        <v>0.5</v>
      </c>
      <c r="T4" s="12">
        <v>1</v>
      </c>
      <c r="U4" s="12">
        <v>3</v>
      </c>
      <c r="V4" s="12">
        <v>2</v>
      </c>
      <c r="W4" s="12">
        <f>SUM(T4:U4)</f>
        <v>4</v>
      </c>
      <c r="X4" s="12">
        <f>(T4*0.5)-(U4*0.25)-V4*0.25</f>
        <v>-0.75</v>
      </c>
      <c r="Y4" s="12">
        <f>SUM(I4,N4,S4,X4)</f>
        <v>1</v>
      </c>
      <c r="Z4" s="12">
        <f>Y4+3</f>
        <v>4</v>
      </c>
      <c r="AA4" s="45">
        <v>5</v>
      </c>
      <c r="AB4" s="45">
        <v>3</v>
      </c>
      <c r="AC4" s="45">
        <v>2</v>
      </c>
      <c r="AD4" s="45">
        <f>SUM(AA4:AB4)</f>
        <v>8</v>
      </c>
      <c r="AE4" s="32">
        <f>(AA4*0.5)-(AB4*0.25)-AC4*0.25</f>
        <v>1.25</v>
      </c>
      <c r="AF4" s="45">
        <v>3</v>
      </c>
      <c r="AG4" s="45">
        <v>7</v>
      </c>
      <c r="AH4" s="45">
        <v>0</v>
      </c>
      <c r="AI4" s="45">
        <f>SUM(AF4:AH4)</f>
        <v>10</v>
      </c>
      <c r="AJ4" s="32">
        <f>(AF4*0.5)-(AG4*0.25)-AH4*0.25</f>
        <v>-0.25</v>
      </c>
      <c r="AK4" s="32">
        <f>+AE4+AJ4</f>
        <v>1</v>
      </c>
      <c r="AL4" s="32">
        <f>AK4+5</f>
        <v>6</v>
      </c>
      <c r="AM4" s="12">
        <f>AL4+Z4</f>
        <v>10</v>
      </c>
    </row>
    <row r="5" spans="1:39" s="21" customFormat="1" ht="13.5" customHeight="1" x14ac:dyDescent="0.25">
      <c r="A5" s="38">
        <v>184</v>
      </c>
      <c r="B5" s="55" t="s">
        <v>425</v>
      </c>
      <c r="C5" s="17" t="s">
        <v>3</v>
      </c>
      <c r="D5" s="38">
        <v>1</v>
      </c>
      <c r="E5" s="18">
        <v>3</v>
      </c>
      <c r="F5" s="18">
        <v>2</v>
      </c>
      <c r="G5" s="18">
        <v>0</v>
      </c>
      <c r="H5" s="18">
        <f>SUM(E5:F5)</f>
        <v>5</v>
      </c>
      <c r="I5" s="18">
        <f>(E5*0.5)-(F5*0.25)-G5*0.25</f>
        <v>1</v>
      </c>
      <c r="J5" s="19">
        <v>2</v>
      </c>
      <c r="K5" s="19">
        <v>3</v>
      </c>
      <c r="L5" s="19">
        <v>0</v>
      </c>
      <c r="M5" s="18">
        <f>SUM(J5:K5)</f>
        <v>5</v>
      </c>
      <c r="N5" s="18">
        <f>(J5*0.5)-(K5*0.25)-L5*0.25</f>
        <v>0.25</v>
      </c>
      <c r="O5" s="18">
        <v>2</v>
      </c>
      <c r="P5" s="18">
        <v>2</v>
      </c>
      <c r="Q5" s="18">
        <v>0</v>
      </c>
      <c r="R5" s="18">
        <f>SUM(O5:P5)</f>
        <v>4</v>
      </c>
      <c r="S5" s="18">
        <f>(O5*0.5)-(P5*0.25)-Q5*0.25</f>
        <v>0.5</v>
      </c>
      <c r="T5" s="18">
        <v>3</v>
      </c>
      <c r="U5" s="18">
        <v>2</v>
      </c>
      <c r="V5" s="18">
        <v>1</v>
      </c>
      <c r="W5" s="18">
        <f>SUM(T5:U5)</f>
        <v>5</v>
      </c>
      <c r="X5" s="18">
        <f>(T5*0.5)-(U5*0.25)-V5*0.25</f>
        <v>0.75</v>
      </c>
      <c r="Y5" s="18">
        <f>SUM(I5,N5,S5,X5)</f>
        <v>2.5</v>
      </c>
      <c r="Z5" s="18">
        <f>Y5+3</f>
        <v>5.5</v>
      </c>
      <c r="AA5" s="46">
        <v>2</v>
      </c>
      <c r="AB5" s="46">
        <v>3</v>
      </c>
      <c r="AC5" s="46">
        <v>5</v>
      </c>
      <c r="AD5" s="46">
        <f>SUM(AA5:AB5)</f>
        <v>5</v>
      </c>
      <c r="AE5" s="33">
        <f>(AA5*0.5)-(AB5*0.25)-AC5*0.25</f>
        <v>-1</v>
      </c>
      <c r="AF5" s="46">
        <v>5</v>
      </c>
      <c r="AG5" s="46">
        <v>5</v>
      </c>
      <c r="AH5" s="46">
        <v>0</v>
      </c>
      <c r="AI5" s="46">
        <f>SUM(AF5:AG5)</f>
        <v>10</v>
      </c>
      <c r="AJ5" s="33">
        <f>(AF5*0.5)-(AG5*0.25)-AH5*0.25</f>
        <v>1.25</v>
      </c>
      <c r="AK5" s="33">
        <f>+AE5+AJ5</f>
        <v>0.25</v>
      </c>
      <c r="AL5" s="32">
        <f>AK5+5</f>
        <v>5.25</v>
      </c>
      <c r="AM5" s="12">
        <f>AL5+Z5</f>
        <v>10.75</v>
      </c>
    </row>
    <row r="6" spans="1:39" ht="13.5" customHeight="1" x14ac:dyDescent="0.25">
      <c r="A6" s="37">
        <v>4</v>
      </c>
      <c r="B6" s="56" t="s">
        <v>57</v>
      </c>
      <c r="C6" s="14" t="s">
        <v>58</v>
      </c>
      <c r="D6" s="66">
        <v>2</v>
      </c>
      <c r="E6" s="12">
        <v>2</v>
      </c>
      <c r="F6" s="12">
        <v>2</v>
      </c>
      <c r="G6" s="12">
        <v>1</v>
      </c>
      <c r="H6" s="12">
        <f>SUM(E6:F6)</f>
        <v>4</v>
      </c>
      <c r="I6" s="12">
        <f>(E6*0.5)-(F6*0.25)-G6*0.25</f>
        <v>0.25</v>
      </c>
      <c r="J6" s="12">
        <v>1</v>
      </c>
      <c r="K6" s="12">
        <v>0</v>
      </c>
      <c r="L6" s="12">
        <v>3</v>
      </c>
      <c r="M6" s="12">
        <f>SUM(J6:K6)</f>
        <v>1</v>
      </c>
      <c r="N6" s="12">
        <f>(J6*0.5)-(K6*0.25)-L6*0.25</f>
        <v>-0.25</v>
      </c>
      <c r="O6" s="12">
        <v>1</v>
      </c>
      <c r="P6" s="12">
        <v>0</v>
      </c>
      <c r="Q6" s="12">
        <v>3</v>
      </c>
      <c r="R6" s="12">
        <f>SUM(O6:P6)</f>
        <v>1</v>
      </c>
      <c r="S6" s="12">
        <f>(O6*0.5)-(P6*0.25)-Q6*0.25</f>
        <v>-0.25</v>
      </c>
      <c r="T6" s="12">
        <v>1</v>
      </c>
      <c r="U6" s="12">
        <v>4</v>
      </c>
      <c r="V6" s="12">
        <v>1</v>
      </c>
      <c r="W6" s="12">
        <f>SUM(T6:U6)</f>
        <v>5</v>
      </c>
      <c r="X6" s="12">
        <f>(T6*0.5)-(U6*0.25)-V6*0.25</f>
        <v>-0.75</v>
      </c>
      <c r="Y6" s="12">
        <f>SUM(I6,N6,S6,X6)</f>
        <v>-1</v>
      </c>
      <c r="Z6" s="12">
        <f>Y6+3</f>
        <v>2</v>
      </c>
      <c r="AA6" s="45">
        <v>3</v>
      </c>
      <c r="AB6" s="45">
        <v>4</v>
      </c>
      <c r="AC6" s="45">
        <v>3</v>
      </c>
      <c r="AD6" s="45">
        <f>SUM(AA6:AB6)</f>
        <v>7</v>
      </c>
      <c r="AE6" s="32">
        <f>(AA6*0.5)-(AB6*0.25)-AC6*0.25</f>
        <v>-0.25</v>
      </c>
      <c r="AF6" s="45">
        <v>1</v>
      </c>
      <c r="AG6" s="45">
        <v>1</v>
      </c>
      <c r="AH6" s="45">
        <v>8</v>
      </c>
      <c r="AI6" s="46">
        <f>SUM(AF6:AG6)</f>
        <v>2</v>
      </c>
      <c r="AJ6" s="32">
        <f>(AF6*0.5)-(AG6*0.25)-AH6*0.25</f>
        <v>-1.75</v>
      </c>
      <c r="AK6" s="32">
        <f>+AE6+AJ6</f>
        <v>-2</v>
      </c>
      <c r="AL6" s="32">
        <f>AK6+5</f>
        <v>3</v>
      </c>
      <c r="AM6" s="12">
        <f>AL6+Z6</f>
        <v>5</v>
      </c>
    </row>
    <row r="7" spans="1:39" ht="13.5" customHeight="1" x14ac:dyDescent="0.25">
      <c r="A7" s="37">
        <v>5</v>
      </c>
      <c r="B7" s="56" t="s">
        <v>59</v>
      </c>
      <c r="C7" s="14" t="s">
        <v>60</v>
      </c>
      <c r="D7" s="66">
        <v>2</v>
      </c>
      <c r="E7" s="12">
        <v>1</v>
      </c>
      <c r="F7" s="12">
        <v>4</v>
      </c>
      <c r="G7" s="12">
        <v>0</v>
      </c>
      <c r="H7" s="12">
        <f>SUM(E7:F7)</f>
        <v>5</v>
      </c>
      <c r="I7" s="12">
        <f>(E7*0.5)-(F7*0.25)-G7*0.25</f>
        <v>-0.5</v>
      </c>
      <c r="J7" s="13">
        <v>5</v>
      </c>
      <c r="K7" s="13">
        <v>0</v>
      </c>
      <c r="L7" s="12">
        <v>0</v>
      </c>
      <c r="M7" s="12">
        <f>SUM(J7:K7)</f>
        <v>5</v>
      </c>
      <c r="N7" s="12">
        <f>(J7*0.5)-(K7*0.25)-L7*0.25</f>
        <v>2.5</v>
      </c>
      <c r="O7" s="12">
        <v>2</v>
      </c>
      <c r="P7" s="12">
        <v>2</v>
      </c>
      <c r="Q7" s="12">
        <v>0</v>
      </c>
      <c r="R7" s="12">
        <f>SUM(O7:P7)</f>
        <v>4</v>
      </c>
      <c r="S7" s="12">
        <f>(O7*0.5)-(P7*0.25)-Q7*0.25</f>
        <v>0.5</v>
      </c>
      <c r="T7" s="12">
        <v>6</v>
      </c>
      <c r="U7" s="12">
        <v>0</v>
      </c>
      <c r="V7" s="12">
        <v>0</v>
      </c>
      <c r="W7" s="12">
        <f>SUM(T7:U7)</f>
        <v>6</v>
      </c>
      <c r="X7" s="12">
        <f>(T7*0.5)-(U7*0.25)-V7*0.25</f>
        <v>3</v>
      </c>
      <c r="Y7" s="12">
        <f>SUM(I7,N7,S7,X7)</f>
        <v>5.5</v>
      </c>
      <c r="Z7" s="12">
        <f>Y7+3</f>
        <v>8.5</v>
      </c>
      <c r="AA7" s="45">
        <v>2</v>
      </c>
      <c r="AB7" s="45">
        <v>7</v>
      </c>
      <c r="AC7" s="45">
        <v>1</v>
      </c>
      <c r="AD7" s="45">
        <f>SUM(AA7:AB7)</f>
        <v>9</v>
      </c>
      <c r="AE7" s="32">
        <f>(AA7*0.5)-(AB7*0.25)-AC7*0.25</f>
        <v>-1</v>
      </c>
      <c r="AF7" s="45">
        <v>7</v>
      </c>
      <c r="AG7" s="45">
        <v>3</v>
      </c>
      <c r="AH7" s="45">
        <v>0</v>
      </c>
      <c r="AI7" s="46">
        <f>SUM(AF7:AG7)</f>
        <v>10</v>
      </c>
      <c r="AJ7" s="32">
        <f>(AF7*0.5)-(AG7*0.25)-AH7*0.25</f>
        <v>2.75</v>
      </c>
      <c r="AK7" s="32">
        <f>+AE7+AJ7</f>
        <v>1.75</v>
      </c>
      <c r="AL7" s="32">
        <f>AK7+5</f>
        <v>6.75</v>
      </c>
      <c r="AM7" s="12">
        <f>AL7+Z7</f>
        <v>15.25</v>
      </c>
    </row>
    <row r="8" spans="1:39" ht="13.5" customHeight="1" x14ac:dyDescent="0.25">
      <c r="A8" s="37">
        <v>6</v>
      </c>
      <c r="B8" s="56" t="s">
        <v>61</v>
      </c>
      <c r="C8" s="14" t="s">
        <v>62</v>
      </c>
      <c r="D8" s="66">
        <v>2</v>
      </c>
      <c r="E8" s="12">
        <v>2</v>
      </c>
      <c r="F8" s="12">
        <v>1</v>
      </c>
      <c r="G8" s="12">
        <v>2</v>
      </c>
      <c r="H8" s="12">
        <f>SUM(E8:F8)</f>
        <v>3</v>
      </c>
      <c r="I8" s="12">
        <f>(E8*0.5)-(F8*0.25)-G8*0.25</f>
        <v>0.25</v>
      </c>
      <c r="J8" s="12">
        <v>2</v>
      </c>
      <c r="K8" s="12">
        <v>1</v>
      </c>
      <c r="L8" s="12">
        <v>2</v>
      </c>
      <c r="M8" s="12">
        <f>SUM(J8:K8)</f>
        <v>3</v>
      </c>
      <c r="N8" s="12">
        <f>(J8*0.5)-(K8*0.25)-L8*0.25</f>
        <v>0.25</v>
      </c>
      <c r="O8" s="12">
        <v>2</v>
      </c>
      <c r="P8" s="12">
        <v>1</v>
      </c>
      <c r="Q8" s="12">
        <v>1</v>
      </c>
      <c r="R8" s="12">
        <f>SUM(O8:P8)</f>
        <v>3</v>
      </c>
      <c r="S8" s="12">
        <f>(O8*0.5)-(P8*0.25)-Q8*0.25</f>
        <v>0.5</v>
      </c>
      <c r="T8" s="12">
        <v>1</v>
      </c>
      <c r="U8" s="12">
        <v>4</v>
      </c>
      <c r="V8" s="12">
        <v>1</v>
      </c>
      <c r="W8" s="12">
        <f>SUM(T8:U8)</f>
        <v>5</v>
      </c>
      <c r="X8" s="12">
        <f>(T8*0.5)-(U8*0.25)-V8*0.25</f>
        <v>-0.75</v>
      </c>
      <c r="Y8" s="12">
        <f>SUM(I8,N8,S8,X8)</f>
        <v>0.25</v>
      </c>
      <c r="Z8" s="12">
        <f>Y8+3</f>
        <v>3.25</v>
      </c>
      <c r="AA8" s="45">
        <v>1</v>
      </c>
      <c r="AB8" s="45">
        <v>6</v>
      </c>
      <c r="AC8" s="45">
        <v>3</v>
      </c>
      <c r="AD8" s="45">
        <f>SUM(AA8:AB8)</f>
        <v>7</v>
      </c>
      <c r="AE8" s="32">
        <f>(AA8*0.5)-(AB8*0.25)-AC8*0.25</f>
        <v>-1.75</v>
      </c>
      <c r="AF8" s="45">
        <v>2</v>
      </c>
      <c r="AG8" s="45">
        <v>1</v>
      </c>
      <c r="AH8" s="45">
        <v>7</v>
      </c>
      <c r="AI8" s="46">
        <f>SUM(AF8:AG8)</f>
        <v>3</v>
      </c>
      <c r="AJ8" s="32">
        <f>(AF8*0.5)-(AG8*0.25)-AH8*0.25</f>
        <v>-1</v>
      </c>
      <c r="AK8" s="32">
        <f>+AE8+AJ8</f>
        <v>-2.75</v>
      </c>
      <c r="AL8" s="32">
        <f>AK8+5</f>
        <v>2.25</v>
      </c>
      <c r="AM8" s="12">
        <f>AL8+Z8</f>
        <v>5.5</v>
      </c>
    </row>
    <row r="9" spans="1:39" ht="13.5" customHeight="1" x14ac:dyDescent="0.25">
      <c r="A9" s="37">
        <v>7</v>
      </c>
      <c r="B9" s="56" t="s">
        <v>63</v>
      </c>
      <c r="C9" s="14" t="s">
        <v>64</v>
      </c>
      <c r="D9" s="66">
        <v>2</v>
      </c>
      <c r="E9" s="12">
        <v>1</v>
      </c>
      <c r="F9" s="12">
        <v>3</v>
      </c>
      <c r="G9" s="12">
        <v>1</v>
      </c>
      <c r="H9" s="12">
        <f>SUM(E9:F9)</f>
        <v>4</v>
      </c>
      <c r="I9" s="12">
        <f>(E9*0.5)-(F9*0.25)-G9*0.25</f>
        <v>-0.5</v>
      </c>
      <c r="J9" s="13">
        <v>3</v>
      </c>
      <c r="K9" s="13">
        <v>2</v>
      </c>
      <c r="L9" s="12">
        <v>0</v>
      </c>
      <c r="M9" s="12">
        <f>SUM(J9:K9)</f>
        <v>5</v>
      </c>
      <c r="N9" s="12">
        <f>(J9*0.5)-(K9*0.25)-L9*0.25</f>
        <v>1</v>
      </c>
      <c r="O9" s="12">
        <v>2</v>
      </c>
      <c r="P9" s="12">
        <v>0</v>
      </c>
      <c r="Q9" s="12">
        <v>2</v>
      </c>
      <c r="R9" s="12">
        <f>SUM(O9:P9)</f>
        <v>2</v>
      </c>
      <c r="S9" s="12">
        <f>(O9*0.5)-(P9*0.25)-Q9*0.25</f>
        <v>0.5</v>
      </c>
      <c r="T9" s="12">
        <v>1</v>
      </c>
      <c r="U9" s="12">
        <v>0</v>
      </c>
      <c r="V9" s="12">
        <v>5</v>
      </c>
      <c r="W9" s="12">
        <f>SUM(T9:U9)</f>
        <v>1</v>
      </c>
      <c r="X9" s="12">
        <f>(T9*0.5)-(U9*0.25)-V9*0.25</f>
        <v>-0.75</v>
      </c>
      <c r="Y9" s="12">
        <f>SUM(I9,N9,S9,X9)</f>
        <v>0.25</v>
      </c>
      <c r="Z9" s="12">
        <f>Y9+3</f>
        <v>3.25</v>
      </c>
      <c r="AA9" s="45">
        <v>1</v>
      </c>
      <c r="AB9" s="45">
        <v>3</v>
      </c>
      <c r="AC9" s="45">
        <v>6</v>
      </c>
      <c r="AD9" s="45">
        <f>SUM(AA9:AB9)</f>
        <v>4</v>
      </c>
      <c r="AE9" s="32">
        <f>(AA9*0.5)-(AB9*0.25)-AC9*0.25</f>
        <v>-1.75</v>
      </c>
      <c r="AF9" s="45">
        <v>4</v>
      </c>
      <c r="AG9" s="45">
        <v>1</v>
      </c>
      <c r="AH9" s="45">
        <v>5</v>
      </c>
      <c r="AI9" s="46">
        <f>SUM(AF9:AG9)</f>
        <v>5</v>
      </c>
      <c r="AJ9" s="32">
        <f>(AF9*0.5)-(AG9*0.25)-AH9*0.25</f>
        <v>0.5</v>
      </c>
      <c r="AK9" s="32">
        <f>+AE9+AJ9</f>
        <v>-1.25</v>
      </c>
      <c r="AL9" s="32">
        <f>AK9+5</f>
        <v>3.75</v>
      </c>
      <c r="AM9" s="12">
        <f>AL9+Z9</f>
        <v>7</v>
      </c>
    </row>
    <row r="10" spans="1:39" ht="13.5" customHeight="1" x14ac:dyDescent="0.25">
      <c r="A10" s="37">
        <v>8</v>
      </c>
      <c r="B10" s="54" t="s">
        <v>65</v>
      </c>
      <c r="C10" s="11" t="s">
        <v>66</v>
      </c>
      <c r="D10" s="37">
        <v>3</v>
      </c>
      <c r="E10" s="12">
        <v>3</v>
      </c>
      <c r="F10" s="12">
        <v>2</v>
      </c>
      <c r="G10" s="12">
        <v>0</v>
      </c>
      <c r="H10" s="12">
        <f>SUM(E10:F10)</f>
        <v>5</v>
      </c>
      <c r="I10" s="12">
        <f>(E10*0.5)-(F10*0.25)-G10*0.25</f>
        <v>1</v>
      </c>
      <c r="J10" s="13">
        <v>3</v>
      </c>
      <c r="K10" s="13">
        <v>2</v>
      </c>
      <c r="L10" s="12">
        <v>0</v>
      </c>
      <c r="M10" s="12">
        <f>SUM(J10:K10)</f>
        <v>5</v>
      </c>
      <c r="N10" s="12">
        <f>(J10*0.5)-(K10*0.25)-L10*0.25</f>
        <v>1</v>
      </c>
      <c r="O10" s="12">
        <v>4</v>
      </c>
      <c r="P10" s="12">
        <v>0</v>
      </c>
      <c r="Q10" s="12">
        <v>0</v>
      </c>
      <c r="R10" s="12">
        <f>SUM(O10:P10)</f>
        <v>4</v>
      </c>
      <c r="S10" s="12">
        <f>(O10*0.5)-(P10*0.25)-Q10*0.25</f>
        <v>2</v>
      </c>
      <c r="T10" s="12">
        <v>6</v>
      </c>
      <c r="U10" s="12">
        <v>0</v>
      </c>
      <c r="V10" s="12">
        <v>0</v>
      </c>
      <c r="W10" s="12">
        <f>SUM(T10:U10)</f>
        <v>6</v>
      </c>
      <c r="X10" s="12">
        <f>(T10*0.5)-(U10*0.25)-V10*0.25</f>
        <v>3</v>
      </c>
      <c r="Y10" s="12">
        <f>SUM(I10,N10,S10,X10)</f>
        <v>7</v>
      </c>
      <c r="Z10" s="12">
        <f>Y10+3</f>
        <v>10</v>
      </c>
      <c r="AA10" s="45">
        <v>2</v>
      </c>
      <c r="AB10" s="45">
        <v>8</v>
      </c>
      <c r="AC10" s="45">
        <v>0</v>
      </c>
      <c r="AD10" s="45">
        <f>SUM(AA10:AB10)</f>
        <v>10</v>
      </c>
      <c r="AE10" s="32">
        <f>(AA10*0.5)-(AB10*0.25)-AC10*0.25</f>
        <v>-1</v>
      </c>
      <c r="AF10" s="45">
        <v>4</v>
      </c>
      <c r="AG10" s="45">
        <v>6</v>
      </c>
      <c r="AH10" s="45">
        <v>0</v>
      </c>
      <c r="AI10" s="46">
        <f>SUM(AF10:AG10)</f>
        <v>10</v>
      </c>
      <c r="AJ10" s="32">
        <f>(AF10*0.5)-(AG10*0.25)-AH10*0.25</f>
        <v>0.5</v>
      </c>
      <c r="AK10" s="32">
        <f>+AE10+AJ10</f>
        <v>-0.5</v>
      </c>
      <c r="AL10" s="32">
        <f>AK10+5</f>
        <v>4.5</v>
      </c>
      <c r="AM10" s="12">
        <f>AL10+Z10</f>
        <v>14.5</v>
      </c>
    </row>
    <row r="11" spans="1:39" ht="13.5" customHeight="1" x14ac:dyDescent="0.25">
      <c r="A11" s="37">
        <v>9</v>
      </c>
      <c r="B11" s="54" t="s">
        <v>67</v>
      </c>
      <c r="C11" s="11" t="s">
        <v>68</v>
      </c>
      <c r="D11" s="37">
        <v>3</v>
      </c>
      <c r="E11" s="12">
        <v>3</v>
      </c>
      <c r="F11" s="12">
        <v>1</v>
      </c>
      <c r="G11" s="12">
        <v>1</v>
      </c>
      <c r="H11" s="12">
        <f>SUM(E11:F11)</f>
        <v>4</v>
      </c>
      <c r="I11" s="12">
        <f>(E11*0.5)-(F11*0.25)-G11*0.25</f>
        <v>1</v>
      </c>
      <c r="J11" s="13">
        <v>3</v>
      </c>
      <c r="K11" s="13">
        <v>2</v>
      </c>
      <c r="L11" s="12">
        <v>0</v>
      </c>
      <c r="M11" s="12">
        <f>SUM(J11:K11)</f>
        <v>5</v>
      </c>
      <c r="N11" s="12">
        <f>(J11*0.5)-(K11*0.25)-L11*0.25</f>
        <v>1</v>
      </c>
      <c r="O11" s="12">
        <v>4</v>
      </c>
      <c r="P11" s="12">
        <v>0</v>
      </c>
      <c r="Q11" s="12">
        <v>0</v>
      </c>
      <c r="R11" s="12">
        <f>SUM(O11:P11)</f>
        <v>4</v>
      </c>
      <c r="S11" s="12">
        <f>(O11*0.5)-(P11*0.25)-Q11*0.25</f>
        <v>2</v>
      </c>
      <c r="T11" s="12">
        <v>1</v>
      </c>
      <c r="U11" s="12">
        <v>1</v>
      </c>
      <c r="V11" s="12">
        <v>4</v>
      </c>
      <c r="W11" s="12">
        <f>SUM(T11:U11)</f>
        <v>2</v>
      </c>
      <c r="X11" s="12">
        <f>(T11*0.5)-(U11*0.25)-V11*0.25</f>
        <v>-0.75</v>
      </c>
      <c r="Y11" s="12">
        <f>SUM(I11,N11,S11,X11)</f>
        <v>3.25</v>
      </c>
      <c r="Z11" s="12">
        <f>Y11+3</f>
        <v>6.25</v>
      </c>
      <c r="AA11" s="45">
        <v>5</v>
      </c>
      <c r="AB11" s="45">
        <v>4</v>
      </c>
      <c r="AC11" s="45">
        <v>1</v>
      </c>
      <c r="AD11" s="45">
        <f>SUM(AA11:AB11)</f>
        <v>9</v>
      </c>
      <c r="AE11" s="32">
        <f>(AA11*0.5)-(AB11*0.25)-AC11*0.25</f>
        <v>1.25</v>
      </c>
      <c r="AF11" s="45">
        <v>3</v>
      </c>
      <c r="AG11" s="45">
        <v>3</v>
      </c>
      <c r="AH11" s="45">
        <v>4</v>
      </c>
      <c r="AI11" s="46">
        <f>SUM(AF11:AG11)</f>
        <v>6</v>
      </c>
      <c r="AJ11" s="32">
        <f>(AF11*0.5)-(AG11*0.25)-AH11*0.25</f>
        <v>-0.25</v>
      </c>
      <c r="AK11" s="32">
        <f>+AE11+AJ11</f>
        <v>1</v>
      </c>
      <c r="AL11" s="32">
        <f>AK11+5</f>
        <v>6</v>
      </c>
      <c r="AM11" s="12">
        <f>AL11+Z11</f>
        <v>12.25</v>
      </c>
    </row>
    <row r="12" spans="1:39" ht="13.5" customHeight="1" x14ac:dyDescent="0.25">
      <c r="A12" s="37">
        <v>10</v>
      </c>
      <c r="B12" s="54" t="s">
        <v>69</v>
      </c>
      <c r="C12" s="11" t="s">
        <v>70</v>
      </c>
      <c r="D12" s="37">
        <v>3</v>
      </c>
      <c r="E12" s="12">
        <v>3</v>
      </c>
      <c r="F12" s="12">
        <v>1</v>
      </c>
      <c r="G12" s="12">
        <v>1</v>
      </c>
      <c r="H12" s="12">
        <f>SUM(E12:F12)</f>
        <v>4</v>
      </c>
      <c r="I12" s="12">
        <f>(E12*0.5)-(F12*0.25)-G12*0.25</f>
        <v>1</v>
      </c>
      <c r="J12" s="13">
        <v>3</v>
      </c>
      <c r="K12" s="13">
        <v>2</v>
      </c>
      <c r="L12" s="12">
        <v>0</v>
      </c>
      <c r="M12" s="12">
        <f>SUM(J12:K12)</f>
        <v>5</v>
      </c>
      <c r="N12" s="12">
        <f>(J12*0.5)-(K12*0.25)-L12*0.25+0.25</f>
        <v>1.25</v>
      </c>
      <c r="O12" s="12">
        <v>3</v>
      </c>
      <c r="P12" s="12">
        <v>1</v>
      </c>
      <c r="Q12" s="12">
        <v>0</v>
      </c>
      <c r="R12" s="12">
        <f>SUM(O12:P12)</f>
        <v>4</v>
      </c>
      <c r="S12" s="12">
        <f>(O12*0.5)-(P12*0.25)-Q12*0.25</f>
        <v>1.25</v>
      </c>
      <c r="T12" s="12">
        <v>3</v>
      </c>
      <c r="U12" s="12">
        <v>1</v>
      </c>
      <c r="V12" s="12">
        <v>2</v>
      </c>
      <c r="W12" s="12">
        <f>SUM(T12:U12)</f>
        <v>4</v>
      </c>
      <c r="X12" s="12">
        <f>(T12*0.5)-(U12*0.25)-V12*0.25</f>
        <v>0.75</v>
      </c>
      <c r="Y12" s="12">
        <f>SUM(I12,N12,S12,X12)</f>
        <v>4.25</v>
      </c>
      <c r="Z12" s="12">
        <f>Y12+3</f>
        <v>7.25</v>
      </c>
      <c r="AA12" s="45">
        <v>4</v>
      </c>
      <c r="AB12" s="45">
        <v>1</v>
      </c>
      <c r="AC12" s="45">
        <v>5</v>
      </c>
      <c r="AD12" s="45">
        <f>SUM(AA12:AB12)</f>
        <v>5</v>
      </c>
      <c r="AE12" s="32">
        <f>(AA12*0.5)-(AB12*0.25)-AC12*0.25</f>
        <v>0.5</v>
      </c>
      <c r="AF12" s="45">
        <v>2</v>
      </c>
      <c r="AG12" s="45">
        <v>0</v>
      </c>
      <c r="AH12" s="45">
        <v>8</v>
      </c>
      <c r="AI12" s="46">
        <f>SUM(AF12:AG12)</f>
        <v>2</v>
      </c>
      <c r="AJ12" s="32">
        <f>(AF12*0.5)-(AG12*0.25)-AH12*0.25</f>
        <v>-1</v>
      </c>
      <c r="AK12" s="32">
        <f>+AE12+AJ12</f>
        <v>-0.5</v>
      </c>
      <c r="AL12" s="32">
        <f>AK12+5</f>
        <v>4.5</v>
      </c>
      <c r="AM12" s="12">
        <f>AL12+Z12</f>
        <v>11.75</v>
      </c>
    </row>
    <row r="13" spans="1:39" ht="13.5" customHeight="1" x14ac:dyDescent="0.25">
      <c r="A13" s="37">
        <v>11</v>
      </c>
      <c r="B13" s="54" t="s">
        <v>71</v>
      </c>
      <c r="C13" s="11" t="s">
        <v>72</v>
      </c>
      <c r="D13" s="37">
        <v>3</v>
      </c>
      <c r="E13" s="12">
        <v>2</v>
      </c>
      <c r="F13" s="12">
        <v>2</v>
      </c>
      <c r="G13" s="12">
        <v>1</v>
      </c>
      <c r="H13" s="12">
        <f>SUM(E13:F13)</f>
        <v>4</v>
      </c>
      <c r="I13" s="12">
        <f>(E13*0.5)-(F13*0.25)-G13*0.25</f>
        <v>0.25</v>
      </c>
      <c r="J13" s="13">
        <v>3</v>
      </c>
      <c r="K13" s="13">
        <v>2</v>
      </c>
      <c r="L13" s="12">
        <v>0</v>
      </c>
      <c r="M13" s="12">
        <f>SUM(J13:K13)</f>
        <v>5</v>
      </c>
      <c r="N13" s="12">
        <f>(J13*0.5)-(K13*0.25)-L13*0.25</f>
        <v>1</v>
      </c>
      <c r="O13" s="12">
        <v>3</v>
      </c>
      <c r="P13" s="12">
        <v>0</v>
      </c>
      <c r="Q13" s="12">
        <v>1</v>
      </c>
      <c r="R13" s="12">
        <f>SUM(O13:P13)</f>
        <v>3</v>
      </c>
      <c r="S13" s="12">
        <f>(O13*0.5)-(P13*0.25)-Q13*0.25</f>
        <v>1.25</v>
      </c>
      <c r="T13" s="12">
        <v>3</v>
      </c>
      <c r="U13" s="12">
        <v>3</v>
      </c>
      <c r="V13" s="12">
        <v>0</v>
      </c>
      <c r="W13" s="12">
        <f>SUM(T13:U13)</f>
        <v>6</v>
      </c>
      <c r="X13" s="12">
        <f>(T13*0.5)-(U13*0.25)-V13*0.25</f>
        <v>0.75</v>
      </c>
      <c r="Y13" s="12">
        <f>SUM(I13,N13,S13,X13)</f>
        <v>3.25</v>
      </c>
      <c r="Z13" s="12">
        <f>Y13+3</f>
        <v>6.25</v>
      </c>
      <c r="AA13" s="45">
        <v>2</v>
      </c>
      <c r="AB13" s="45">
        <v>6</v>
      </c>
      <c r="AC13" s="45">
        <v>2</v>
      </c>
      <c r="AD13" s="45">
        <f>SUM(AA13:AB13)</f>
        <v>8</v>
      </c>
      <c r="AE13" s="32">
        <f>(AA13*0.5)-(AB13*0.25)-AC13*0.25</f>
        <v>-1</v>
      </c>
      <c r="AF13" s="45">
        <v>3</v>
      </c>
      <c r="AG13" s="45">
        <v>5</v>
      </c>
      <c r="AH13" s="45">
        <v>2</v>
      </c>
      <c r="AI13" s="46">
        <f>SUM(AF13:AG13)</f>
        <v>8</v>
      </c>
      <c r="AJ13" s="32">
        <f>(AF13*0.5)-(AG13*0.25)-AH13*0.25</f>
        <v>-0.25</v>
      </c>
      <c r="AK13" s="32">
        <f>+AE13+AJ13</f>
        <v>-1.25</v>
      </c>
      <c r="AL13" s="32">
        <f>AK13+5</f>
        <v>3.75</v>
      </c>
      <c r="AM13" s="12">
        <f>AL13+Z13</f>
        <v>10</v>
      </c>
    </row>
    <row r="14" spans="1:39" ht="13.5" customHeight="1" x14ac:dyDescent="0.25">
      <c r="A14" s="37">
        <v>12</v>
      </c>
      <c r="B14" s="57" t="s">
        <v>73</v>
      </c>
      <c r="C14" s="15" t="s">
        <v>74</v>
      </c>
      <c r="D14" s="67">
        <v>4</v>
      </c>
      <c r="E14" s="12">
        <v>3</v>
      </c>
      <c r="F14" s="12">
        <v>1</v>
      </c>
      <c r="G14" s="12">
        <v>1</v>
      </c>
      <c r="H14" s="12">
        <f>SUM(E14:F14)</f>
        <v>4</v>
      </c>
      <c r="I14" s="12">
        <f>(E14*0.5)-(F14*0.25)-G14*0.25</f>
        <v>1</v>
      </c>
      <c r="J14" s="13">
        <v>4</v>
      </c>
      <c r="K14" s="13">
        <v>1</v>
      </c>
      <c r="L14" s="12">
        <v>1</v>
      </c>
      <c r="M14" s="12">
        <f>SUM(J14:K14)</f>
        <v>5</v>
      </c>
      <c r="N14" s="12">
        <f>(J14*0.5)-(K14*0.25)-L14*0.25</f>
        <v>1.5</v>
      </c>
      <c r="O14" s="12">
        <v>1</v>
      </c>
      <c r="P14" s="12">
        <v>1</v>
      </c>
      <c r="Q14" s="12">
        <v>2</v>
      </c>
      <c r="R14" s="12">
        <f>SUM(O14:P14)</f>
        <v>2</v>
      </c>
      <c r="S14" s="12">
        <f>(O14*0.5)-(P14*0.25)-Q14*0.25</f>
        <v>-0.25</v>
      </c>
      <c r="T14" s="12">
        <v>1</v>
      </c>
      <c r="U14" s="12">
        <v>2</v>
      </c>
      <c r="V14" s="12">
        <v>3</v>
      </c>
      <c r="W14" s="12">
        <f>SUM(T14:U14)</f>
        <v>3</v>
      </c>
      <c r="X14" s="12">
        <f>(T14*0.5)-(U14*0.25)-V14*0.25</f>
        <v>-0.75</v>
      </c>
      <c r="Y14" s="12">
        <f>SUM(I14,N14,S14,X14)</f>
        <v>1.5</v>
      </c>
      <c r="Z14" s="12">
        <f>Y14+3</f>
        <v>4.5</v>
      </c>
      <c r="AA14" s="45">
        <v>1</v>
      </c>
      <c r="AB14" s="45">
        <v>6</v>
      </c>
      <c r="AC14" s="45">
        <v>3</v>
      </c>
      <c r="AD14" s="45">
        <f>SUM(AA14:AB14)</f>
        <v>7</v>
      </c>
      <c r="AE14" s="32">
        <f>(AA14*0.5)-(AB14*0.25)-AC14*0.25</f>
        <v>-1.75</v>
      </c>
      <c r="AF14" s="45">
        <v>2</v>
      </c>
      <c r="AG14" s="45">
        <v>2</v>
      </c>
      <c r="AH14" s="45">
        <v>6</v>
      </c>
      <c r="AI14" s="46">
        <f>SUM(AF14:AG14)</f>
        <v>4</v>
      </c>
      <c r="AJ14" s="32">
        <f>(AF14*0.5)-(AG14*0.25)-AH14*0.25</f>
        <v>-1</v>
      </c>
      <c r="AK14" s="32">
        <f>+AE14+AJ14</f>
        <v>-2.75</v>
      </c>
      <c r="AL14" s="32">
        <f>AK14+5</f>
        <v>2.25</v>
      </c>
      <c r="AM14" s="12">
        <f>AL14+Z14</f>
        <v>6.75</v>
      </c>
    </row>
    <row r="15" spans="1:39" ht="13.5" customHeight="1" x14ac:dyDescent="0.25">
      <c r="A15" s="37">
        <v>13</v>
      </c>
      <c r="B15" s="57" t="s">
        <v>75</v>
      </c>
      <c r="C15" s="15" t="s">
        <v>76</v>
      </c>
      <c r="D15" s="67">
        <v>4</v>
      </c>
      <c r="E15" s="12">
        <v>3</v>
      </c>
      <c r="F15" s="12">
        <v>2</v>
      </c>
      <c r="G15" s="12">
        <v>0</v>
      </c>
      <c r="H15" s="12">
        <f>SUM(E15:F15)</f>
        <v>5</v>
      </c>
      <c r="I15" s="12">
        <f>(E15*0.5)-(F15*0.25)-G15*0.25</f>
        <v>1</v>
      </c>
      <c r="J15" s="13">
        <v>2</v>
      </c>
      <c r="K15" s="13">
        <v>3</v>
      </c>
      <c r="L15" s="12">
        <v>0</v>
      </c>
      <c r="M15" s="12">
        <f>SUM(J15:K15)</f>
        <v>5</v>
      </c>
      <c r="N15" s="12">
        <f>(J15*0.5)-(K15*0.25)-L15*0.25</f>
        <v>0.25</v>
      </c>
      <c r="O15" s="12">
        <v>0</v>
      </c>
      <c r="P15" s="12">
        <v>0</v>
      </c>
      <c r="Q15" s="12">
        <v>4</v>
      </c>
      <c r="R15" s="12">
        <f>SUM(O15:P15)</f>
        <v>0</v>
      </c>
      <c r="S15" s="12">
        <f>(O15*0.5)-(P15*0.25)-Q15*0.25</f>
        <v>-1</v>
      </c>
      <c r="T15" s="12">
        <v>3</v>
      </c>
      <c r="U15" s="12">
        <v>3</v>
      </c>
      <c r="V15" s="12">
        <v>0</v>
      </c>
      <c r="W15" s="12">
        <f>SUM(T15:U15)</f>
        <v>6</v>
      </c>
      <c r="X15" s="12">
        <f>(T15*0.5)-(U15*0.25)-V15*0.25</f>
        <v>0.75</v>
      </c>
      <c r="Y15" s="12">
        <f>SUM(I15,N15,S15,X15)</f>
        <v>1</v>
      </c>
      <c r="Z15" s="12">
        <f>Y15+3</f>
        <v>4</v>
      </c>
      <c r="AA15" s="45">
        <v>3</v>
      </c>
      <c r="AB15" s="45">
        <v>5</v>
      </c>
      <c r="AC15" s="45">
        <v>2</v>
      </c>
      <c r="AD15" s="45">
        <f>SUM(AA15:AB15)</f>
        <v>8</v>
      </c>
      <c r="AE15" s="32">
        <f>(AA15*0.5)-(AB15*0.25)-AC15*0.25</f>
        <v>-0.25</v>
      </c>
      <c r="AF15" s="45">
        <v>0</v>
      </c>
      <c r="AG15" s="45">
        <v>0</v>
      </c>
      <c r="AH15" s="45">
        <v>10</v>
      </c>
      <c r="AI15" s="46">
        <f>SUM(AF15:AG15)</f>
        <v>0</v>
      </c>
      <c r="AJ15" s="32">
        <f>(AF15*0.5)-(AG15*0.25)-AH15*0.25</f>
        <v>-2.5</v>
      </c>
      <c r="AK15" s="32">
        <f>+AE15+AJ15</f>
        <v>-2.75</v>
      </c>
      <c r="AL15" s="32">
        <f>AK15+5</f>
        <v>2.25</v>
      </c>
      <c r="AM15" s="12">
        <f>AL15+Z15</f>
        <v>6.25</v>
      </c>
    </row>
    <row r="16" spans="1:39" ht="13.5" customHeight="1" x14ac:dyDescent="0.25">
      <c r="A16" s="37">
        <v>14</v>
      </c>
      <c r="B16" s="57" t="s">
        <v>77</v>
      </c>
      <c r="C16" s="15" t="s">
        <v>78</v>
      </c>
      <c r="D16" s="67">
        <v>4</v>
      </c>
      <c r="E16" s="12">
        <v>2</v>
      </c>
      <c r="F16" s="12">
        <v>2</v>
      </c>
      <c r="G16" s="12">
        <v>1</v>
      </c>
      <c r="H16" s="12">
        <f>SUM(E16:F16)</f>
        <v>4</v>
      </c>
      <c r="I16" s="12">
        <f>(E16*0.5)-(F16*0.25)-G16*0.25</f>
        <v>0.25</v>
      </c>
      <c r="J16" s="13">
        <v>4</v>
      </c>
      <c r="K16" s="13">
        <v>0</v>
      </c>
      <c r="L16" s="12">
        <v>1</v>
      </c>
      <c r="M16" s="12">
        <f>SUM(J16:K16)</f>
        <v>4</v>
      </c>
      <c r="N16" s="12">
        <f>(J16*0.5)-(K16*0.25)-L16*0.25</f>
        <v>1.75</v>
      </c>
      <c r="O16" s="12">
        <v>4</v>
      </c>
      <c r="P16" s="12">
        <v>0</v>
      </c>
      <c r="Q16" s="12">
        <v>0</v>
      </c>
      <c r="R16" s="12">
        <f>SUM(O16:P16)</f>
        <v>4</v>
      </c>
      <c r="S16" s="12">
        <f>(O16*0.5)-(P16*0.25)-Q16*0.25</f>
        <v>2</v>
      </c>
      <c r="T16" s="12">
        <v>1</v>
      </c>
      <c r="U16" s="12">
        <v>3</v>
      </c>
      <c r="V16" s="12">
        <v>2</v>
      </c>
      <c r="W16" s="12">
        <f>SUM(T16:U16)</f>
        <v>4</v>
      </c>
      <c r="X16" s="12">
        <f>(T16*0.5)-(U16*0.25)-V16*0.25</f>
        <v>-0.75</v>
      </c>
      <c r="Y16" s="12">
        <f>SUM(I16,N16,S16,X16)</f>
        <v>3.25</v>
      </c>
      <c r="Z16" s="12">
        <f>Y16+3</f>
        <v>6.25</v>
      </c>
      <c r="AA16" s="45">
        <v>2</v>
      </c>
      <c r="AB16" s="45">
        <v>5</v>
      </c>
      <c r="AC16" s="45">
        <v>3</v>
      </c>
      <c r="AD16" s="45">
        <f>SUM(AA16:AB16)</f>
        <v>7</v>
      </c>
      <c r="AE16" s="32">
        <f>(AA16*0.5)-(AB16*0.25)-AC16*0.25</f>
        <v>-1</v>
      </c>
      <c r="AF16" s="45">
        <v>3</v>
      </c>
      <c r="AG16" s="45">
        <v>0</v>
      </c>
      <c r="AH16" s="45">
        <v>7</v>
      </c>
      <c r="AI16" s="46">
        <f>SUM(AF16:AG16)</f>
        <v>3</v>
      </c>
      <c r="AJ16" s="32">
        <f>(AF16*0.5)-(AG16*0.25)-AH16*0.25</f>
        <v>-0.25</v>
      </c>
      <c r="AK16" s="32">
        <f>+AE16+AJ16</f>
        <v>-1.25</v>
      </c>
      <c r="AL16" s="32">
        <f>AK16+5</f>
        <v>3.75</v>
      </c>
      <c r="AM16" s="12">
        <f>AL16+Z16</f>
        <v>10</v>
      </c>
    </row>
    <row r="17" spans="1:39" ht="13.5" customHeight="1" x14ac:dyDescent="0.25">
      <c r="A17" s="37">
        <v>15</v>
      </c>
      <c r="B17" s="57" t="s">
        <v>79</v>
      </c>
      <c r="C17" s="15" t="s">
        <v>80</v>
      </c>
      <c r="D17" s="67">
        <v>4</v>
      </c>
      <c r="E17" s="12">
        <v>1</v>
      </c>
      <c r="F17" s="12">
        <v>3</v>
      </c>
      <c r="G17" s="12">
        <v>1</v>
      </c>
      <c r="H17" s="12">
        <f>SUM(E17:F17)</f>
        <v>4</v>
      </c>
      <c r="I17" s="12">
        <f>(E17*0.5)-(F17*0.25)-G17*0.25</f>
        <v>-0.5</v>
      </c>
      <c r="J17" s="13">
        <v>3</v>
      </c>
      <c r="K17" s="13">
        <v>2</v>
      </c>
      <c r="L17" s="12">
        <v>0</v>
      </c>
      <c r="M17" s="12">
        <f>SUM(J17:K17)</f>
        <v>5</v>
      </c>
      <c r="N17" s="12">
        <f>(J17*0.5)-(K17*0.25)-L17*0.25</f>
        <v>1</v>
      </c>
      <c r="O17" s="12">
        <v>4</v>
      </c>
      <c r="P17" s="12">
        <v>0</v>
      </c>
      <c r="Q17" s="12">
        <v>0</v>
      </c>
      <c r="R17" s="12">
        <f>SUM(O17:P17)</f>
        <v>4</v>
      </c>
      <c r="S17" s="12">
        <f>(O17*0.5)-(P17*0.25)-Q17*0.25</f>
        <v>2</v>
      </c>
      <c r="T17" s="12">
        <v>2</v>
      </c>
      <c r="U17" s="12">
        <v>4</v>
      </c>
      <c r="V17" s="12">
        <v>0</v>
      </c>
      <c r="W17" s="12">
        <f>SUM(T17:U17)</f>
        <v>6</v>
      </c>
      <c r="X17" s="12">
        <f>(T17*0.5)-(U17*0.25)-V17*0.25</f>
        <v>0</v>
      </c>
      <c r="Y17" s="12">
        <f>SUM(I17,N17,S17,X17)</f>
        <v>2.5</v>
      </c>
      <c r="Z17" s="12">
        <f>Y17+3</f>
        <v>5.5</v>
      </c>
      <c r="AA17" s="45">
        <v>1</v>
      </c>
      <c r="AB17" s="45">
        <v>9</v>
      </c>
      <c r="AC17" s="45">
        <v>0</v>
      </c>
      <c r="AD17" s="45">
        <f>SUM(AA17:AB17)</f>
        <v>10</v>
      </c>
      <c r="AE17" s="32">
        <f>(AA17*0.5)-(AB17*0.25)-AC17*0.25</f>
        <v>-1.75</v>
      </c>
      <c r="AF17" s="45">
        <v>1</v>
      </c>
      <c r="AG17" s="45">
        <v>5</v>
      </c>
      <c r="AH17" s="45">
        <v>4</v>
      </c>
      <c r="AI17" s="46">
        <f>SUM(AF17:AG17)</f>
        <v>6</v>
      </c>
      <c r="AJ17" s="32">
        <f>(AF17*0.5)-(AG17*0.25)-AH17*0.25</f>
        <v>-1.75</v>
      </c>
      <c r="AK17" s="32">
        <f>+AE17+AJ17</f>
        <v>-3.5</v>
      </c>
      <c r="AL17" s="32">
        <f>AK17+5</f>
        <v>1.5</v>
      </c>
      <c r="AM17" s="12">
        <f>AL17+Z17</f>
        <v>7</v>
      </c>
    </row>
    <row r="18" spans="1:39" ht="13.5" customHeight="1" x14ac:dyDescent="0.25">
      <c r="A18" s="37">
        <v>16</v>
      </c>
      <c r="B18" s="54" t="s">
        <v>81</v>
      </c>
      <c r="C18" s="11" t="s">
        <v>82</v>
      </c>
      <c r="D18" s="37">
        <v>5</v>
      </c>
      <c r="E18" s="12">
        <v>1</v>
      </c>
      <c r="F18" s="12">
        <v>3</v>
      </c>
      <c r="G18" s="12">
        <v>1</v>
      </c>
      <c r="H18" s="12">
        <f>SUM(E18:F18)</f>
        <v>4</v>
      </c>
      <c r="I18" s="12">
        <f>(E18*0.5)-(F18*0.25)-G18*0.25</f>
        <v>-0.5</v>
      </c>
      <c r="J18" s="12">
        <v>1</v>
      </c>
      <c r="K18" s="12">
        <v>2</v>
      </c>
      <c r="L18" s="12">
        <v>2</v>
      </c>
      <c r="M18" s="12">
        <f>SUM(J18:K18)</f>
        <v>3</v>
      </c>
      <c r="N18" s="12">
        <f>(J18*0.5)-(K18*0.25)-L18*0.25</f>
        <v>-0.5</v>
      </c>
      <c r="O18" s="12">
        <v>3</v>
      </c>
      <c r="P18" s="12">
        <v>1</v>
      </c>
      <c r="Q18" s="12">
        <v>0</v>
      </c>
      <c r="R18" s="12">
        <f>SUM(O18:P18)</f>
        <v>4</v>
      </c>
      <c r="S18" s="12">
        <f>(O18*0.5)-(P18*0.25)-Q18*0.25</f>
        <v>1.25</v>
      </c>
      <c r="T18" s="12">
        <v>3</v>
      </c>
      <c r="U18" s="12">
        <v>2</v>
      </c>
      <c r="V18" s="12">
        <v>1</v>
      </c>
      <c r="W18" s="12">
        <f>SUM(T18:U18)</f>
        <v>5</v>
      </c>
      <c r="X18" s="12">
        <f>(T18*0.5)-(U18*0.25)-V18*0.25</f>
        <v>0.75</v>
      </c>
      <c r="Y18" s="12">
        <f>SUM(I18,N18,S18,X18)</f>
        <v>1</v>
      </c>
      <c r="Z18" s="12">
        <f>Y18+3</f>
        <v>4</v>
      </c>
      <c r="AA18" s="45">
        <v>1</v>
      </c>
      <c r="AB18" s="45">
        <v>3</v>
      </c>
      <c r="AC18" s="45">
        <v>6</v>
      </c>
      <c r="AD18" s="45">
        <f>SUM(AA18:AB18)</f>
        <v>4</v>
      </c>
      <c r="AE18" s="32">
        <f>(AA18*0.5)-(AB18*0.25)-AC18*0.25</f>
        <v>-1.75</v>
      </c>
      <c r="AF18" s="45">
        <v>2</v>
      </c>
      <c r="AG18" s="45">
        <v>1</v>
      </c>
      <c r="AH18" s="45">
        <v>7</v>
      </c>
      <c r="AI18" s="46">
        <f>SUM(AF18:AG18)</f>
        <v>3</v>
      </c>
      <c r="AJ18" s="32">
        <f>(AF18*0.5)-(AG18*0.25)-AH18*0.25</f>
        <v>-1</v>
      </c>
      <c r="AK18" s="32">
        <f>+AE18+AJ18</f>
        <v>-2.75</v>
      </c>
      <c r="AL18" s="32">
        <f>AK18+5</f>
        <v>2.25</v>
      </c>
      <c r="AM18" s="12">
        <f>AL18+Z18</f>
        <v>6.25</v>
      </c>
    </row>
    <row r="19" spans="1:39" ht="13.5" customHeight="1" x14ac:dyDescent="0.25">
      <c r="A19" s="37">
        <v>17</v>
      </c>
      <c r="B19" s="54" t="s">
        <v>83</v>
      </c>
      <c r="C19" s="11" t="s">
        <v>84</v>
      </c>
      <c r="D19" s="37">
        <v>5</v>
      </c>
      <c r="E19" s="12">
        <v>2</v>
      </c>
      <c r="F19" s="12">
        <v>1</v>
      </c>
      <c r="G19" s="12">
        <v>2</v>
      </c>
      <c r="H19" s="12">
        <f>SUM(E19:F19)</f>
        <v>3</v>
      </c>
      <c r="I19" s="12">
        <f>(E19*0.5)-(F19*0.25)-G19*0.25</f>
        <v>0.25</v>
      </c>
      <c r="J19" s="13">
        <v>5</v>
      </c>
      <c r="K19" s="13">
        <v>0</v>
      </c>
      <c r="L19" s="12">
        <v>0</v>
      </c>
      <c r="M19" s="12">
        <f>SUM(J19:K19)</f>
        <v>5</v>
      </c>
      <c r="N19" s="12">
        <f>(J19*0.5)-(K19*0.25)-L19*0.25</f>
        <v>2.5</v>
      </c>
      <c r="O19" s="12">
        <v>4</v>
      </c>
      <c r="P19" s="12">
        <v>0</v>
      </c>
      <c r="Q19" s="12">
        <v>0</v>
      </c>
      <c r="R19" s="12">
        <f>SUM(O19:P19)</f>
        <v>4</v>
      </c>
      <c r="S19" s="12">
        <f>(O19*0.5)-(P19*0.25)-Q19*0.25</f>
        <v>2</v>
      </c>
      <c r="T19" s="12">
        <v>0</v>
      </c>
      <c r="U19" s="12">
        <v>6</v>
      </c>
      <c r="V19" s="12">
        <v>0</v>
      </c>
      <c r="W19" s="12">
        <f>SUM(T19:U19)</f>
        <v>6</v>
      </c>
      <c r="X19" s="12">
        <f>(T19*0.5)-(U19*0.25)-V19*0.25</f>
        <v>-1.5</v>
      </c>
      <c r="Y19" s="12">
        <f>SUM(I19,N19,S19,X19)</f>
        <v>3.25</v>
      </c>
      <c r="Z19" s="12">
        <f>Y19+3</f>
        <v>6.25</v>
      </c>
      <c r="AA19" s="45">
        <v>2</v>
      </c>
      <c r="AB19" s="45">
        <v>6</v>
      </c>
      <c r="AC19" s="45">
        <v>2</v>
      </c>
      <c r="AD19" s="45">
        <f>SUM(AA19:AB19)</f>
        <v>8</v>
      </c>
      <c r="AE19" s="32">
        <f>(AA19*0.5)-(AB19*0.25)-AC19*0.25</f>
        <v>-1</v>
      </c>
      <c r="AF19" s="45">
        <v>0</v>
      </c>
      <c r="AG19" s="45">
        <v>0</v>
      </c>
      <c r="AH19" s="45">
        <v>10</v>
      </c>
      <c r="AI19" s="46">
        <f>SUM(AF19:AG19)</f>
        <v>0</v>
      </c>
      <c r="AJ19" s="32">
        <f>(AF19*0.5)-(AG19*0.25)-AH19*0.25</f>
        <v>-2.5</v>
      </c>
      <c r="AK19" s="32">
        <f>+AE19+AJ19</f>
        <v>-3.5</v>
      </c>
      <c r="AL19" s="32">
        <f>AK19+5</f>
        <v>1.5</v>
      </c>
      <c r="AM19" s="12">
        <f>AL19+Z19</f>
        <v>7.75</v>
      </c>
    </row>
    <row r="20" spans="1:39" ht="13.5" customHeight="1" x14ac:dyDescent="0.25">
      <c r="A20" s="37">
        <v>18</v>
      </c>
      <c r="B20" s="54" t="s">
        <v>85</v>
      </c>
      <c r="C20" s="11" t="s">
        <v>86</v>
      </c>
      <c r="D20" s="37">
        <v>5</v>
      </c>
      <c r="E20" s="12">
        <v>1</v>
      </c>
      <c r="F20" s="12">
        <v>3</v>
      </c>
      <c r="G20" s="12">
        <v>1</v>
      </c>
      <c r="H20" s="12">
        <f>SUM(E20:F20)</f>
        <v>4</v>
      </c>
      <c r="I20" s="12">
        <f>(E20*0.5)-(F20*0.25)-G20*0.25</f>
        <v>-0.5</v>
      </c>
      <c r="J20" s="12">
        <v>3</v>
      </c>
      <c r="K20" s="12">
        <v>2</v>
      </c>
      <c r="L20" s="12">
        <v>0</v>
      </c>
      <c r="M20" s="12">
        <f>SUM(J20:K20)</f>
        <v>5</v>
      </c>
      <c r="N20" s="12">
        <f>(J20*0.5)-(K20*0.25)-L20*0.25</f>
        <v>1</v>
      </c>
      <c r="O20" s="12">
        <v>0</v>
      </c>
      <c r="P20" s="12">
        <v>3</v>
      </c>
      <c r="Q20" s="12">
        <v>1</v>
      </c>
      <c r="R20" s="12">
        <f>SUM(O20:P20)</f>
        <v>3</v>
      </c>
      <c r="S20" s="12">
        <f>(O20*0.5)-(P20*0.25)-Q20*0.25</f>
        <v>-1</v>
      </c>
      <c r="T20" s="12">
        <v>0</v>
      </c>
      <c r="U20" s="12">
        <v>2</v>
      </c>
      <c r="V20" s="12">
        <v>4</v>
      </c>
      <c r="W20" s="12">
        <f>SUM(T20:U20)</f>
        <v>2</v>
      </c>
      <c r="X20" s="12">
        <f>(T20*0.5)-(U20*0.25)-V20*0.25</f>
        <v>-1.5</v>
      </c>
      <c r="Y20" s="12">
        <f>SUM(I20,N20,S20,X20)</f>
        <v>-2</v>
      </c>
      <c r="Z20" s="12">
        <f>Y20+3</f>
        <v>1</v>
      </c>
      <c r="AA20" s="45">
        <v>2</v>
      </c>
      <c r="AB20" s="45">
        <v>3</v>
      </c>
      <c r="AC20" s="45">
        <v>5</v>
      </c>
      <c r="AD20" s="45">
        <f>SUM(AA20:AB20)</f>
        <v>5</v>
      </c>
      <c r="AE20" s="32">
        <f>(AA20*0.5)-(AB20*0.25)-AC20*0.25</f>
        <v>-1</v>
      </c>
      <c r="AF20" s="45">
        <v>2</v>
      </c>
      <c r="AG20" s="45">
        <v>3</v>
      </c>
      <c r="AH20" s="45">
        <v>5</v>
      </c>
      <c r="AI20" s="46">
        <f>SUM(AF20:AG20)</f>
        <v>5</v>
      </c>
      <c r="AJ20" s="32">
        <f>(AF20*0.5)-(AG20*0.25)-AH20*0.25</f>
        <v>-1</v>
      </c>
      <c r="AK20" s="32">
        <f>+AE20+AJ20</f>
        <v>-2</v>
      </c>
      <c r="AL20" s="32">
        <f>AK20+5</f>
        <v>3</v>
      </c>
      <c r="AM20" s="12">
        <f>AL20+Z20</f>
        <v>4</v>
      </c>
    </row>
    <row r="21" spans="1:39" ht="13.5" customHeight="1" x14ac:dyDescent="0.25">
      <c r="A21" s="37">
        <v>19</v>
      </c>
      <c r="B21" s="54" t="s">
        <v>87</v>
      </c>
      <c r="C21" s="11" t="s">
        <v>88</v>
      </c>
      <c r="D21" s="37">
        <v>5</v>
      </c>
      <c r="E21" s="12">
        <v>2</v>
      </c>
      <c r="F21" s="12">
        <v>3</v>
      </c>
      <c r="G21" s="12">
        <v>0</v>
      </c>
      <c r="H21" s="12">
        <f>SUM(E21:F21)</f>
        <v>5</v>
      </c>
      <c r="I21" s="12">
        <f>(E21*0.5)-(F21*0.25)-G21*0.25</f>
        <v>0.25</v>
      </c>
      <c r="J21" s="13">
        <v>5</v>
      </c>
      <c r="K21" s="13">
        <v>0</v>
      </c>
      <c r="L21" s="12">
        <v>0</v>
      </c>
      <c r="M21" s="12">
        <f>SUM(J21:K21)</f>
        <v>5</v>
      </c>
      <c r="N21" s="12">
        <f>(J21*0.5)-(K21*0.25)-L21*0.25</f>
        <v>2.5</v>
      </c>
      <c r="O21" s="12">
        <v>2</v>
      </c>
      <c r="P21" s="12">
        <v>2</v>
      </c>
      <c r="Q21" s="12">
        <v>0</v>
      </c>
      <c r="R21" s="12">
        <f>SUM(O21:P21)</f>
        <v>4</v>
      </c>
      <c r="S21" s="12">
        <f>(O21*0.5)-(P21*0.25)-Q21*0.25</f>
        <v>0.5</v>
      </c>
      <c r="T21" s="12">
        <v>1</v>
      </c>
      <c r="U21" s="12">
        <v>4</v>
      </c>
      <c r="V21" s="12">
        <v>1</v>
      </c>
      <c r="W21" s="12">
        <f>SUM(T21:U21)</f>
        <v>5</v>
      </c>
      <c r="X21" s="12">
        <f>(T21*0.5)-(U21*0.25)-V21*0.25</f>
        <v>-0.75</v>
      </c>
      <c r="Y21" s="12">
        <f>SUM(I21,N21,S21,X21)</f>
        <v>2.5</v>
      </c>
      <c r="Z21" s="12">
        <f>Y21+3</f>
        <v>5.5</v>
      </c>
      <c r="AA21" s="45">
        <v>3</v>
      </c>
      <c r="AB21" s="45">
        <v>3</v>
      </c>
      <c r="AC21" s="45">
        <v>2</v>
      </c>
      <c r="AD21" s="45">
        <f>SUM(AA21:AB21)</f>
        <v>6</v>
      </c>
      <c r="AE21" s="32">
        <f>(AA21*0.5)-(AB21*0.25)-AC21*0.25</f>
        <v>0.25</v>
      </c>
      <c r="AF21" s="45">
        <v>4</v>
      </c>
      <c r="AG21" s="45">
        <v>6</v>
      </c>
      <c r="AH21" s="45">
        <v>0</v>
      </c>
      <c r="AI21" s="46">
        <f>SUM(AF21:AG21)</f>
        <v>10</v>
      </c>
      <c r="AJ21" s="32">
        <f>(AF21*0.5)-(AG21*0.25)-AH21*0.25</f>
        <v>0.5</v>
      </c>
      <c r="AK21" s="32">
        <f>+AE21+AJ21</f>
        <v>0.75</v>
      </c>
      <c r="AL21" s="32">
        <f>AK21+5</f>
        <v>5.75</v>
      </c>
      <c r="AM21" s="12">
        <f>AL21+Z21</f>
        <v>11.25</v>
      </c>
    </row>
    <row r="22" spans="1:39" ht="13.5" customHeight="1" x14ac:dyDescent="0.25">
      <c r="A22" s="37">
        <v>20</v>
      </c>
      <c r="B22" s="57" t="s">
        <v>89</v>
      </c>
      <c r="C22" s="15" t="s">
        <v>90</v>
      </c>
      <c r="D22" s="67">
        <v>6</v>
      </c>
      <c r="E22" s="12">
        <v>1</v>
      </c>
      <c r="F22" s="12">
        <v>3</v>
      </c>
      <c r="G22" s="12">
        <v>1</v>
      </c>
      <c r="H22" s="12">
        <f>SUM(E22:F22)</f>
        <v>4</v>
      </c>
      <c r="I22" s="12">
        <f>(E22*0.5)-(F22*0.25)-G22*0.25</f>
        <v>-0.5</v>
      </c>
      <c r="J22" s="13">
        <v>3</v>
      </c>
      <c r="K22" s="13">
        <v>1</v>
      </c>
      <c r="L22" s="12">
        <v>1</v>
      </c>
      <c r="M22" s="12">
        <f>SUM(J22:K22)</f>
        <v>4</v>
      </c>
      <c r="N22" s="12">
        <f>(J22*0.5)-(K22*0.25)-L22*0.25</f>
        <v>1</v>
      </c>
      <c r="O22" s="12">
        <v>4</v>
      </c>
      <c r="P22" s="12">
        <v>0</v>
      </c>
      <c r="Q22" s="12">
        <v>1</v>
      </c>
      <c r="R22" s="12">
        <f>SUM(O22:P22)</f>
        <v>4</v>
      </c>
      <c r="S22" s="12">
        <f>(O22*0.5)-(P22*0.25)-Q22*0.25</f>
        <v>1.75</v>
      </c>
      <c r="T22" s="12">
        <v>0</v>
      </c>
      <c r="U22" s="12">
        <v>3</v>
      </c>
      <c r="V22" s="12">
        <v>3</v>
      </c>
      <c r="W22" s="12">
        <f>SUM(T22:U22)</f>
        <v>3</v>
      </c>
      <c r="X22" s="12">
        <f>(T22*0.5)-(U22*0.25)-V22*0.25</f>
        <v>-1.5</v>
      </c>
      <c r="Y22" s="12">
        <f>SUM(I22,N22,S22,X22)</f>
        <v>0.75</v>
      </c>
      <c r="Z22" s="12">
        <f>Y22+3</f>
        <v>3.75</v>
      </c>
      <c r="AA22" s="45">
        <v>1</v>
      </c>
      <c r="AB22" s="45">
        <v>8</v>
      </c>
      <c r="AC22" s="45">
        <v>1</v>
      </c>
      <c r="AD22" s="45">
        <f>SUM(AA22:AB22)</f>
        <v>9</v>
      </c>
      <c r="AE22" s="32">
        <f>(AA22*0.5)-(AB22*0.25)-AC22*0.25</f>
        <v>-1.75</v>
      </c>
      <c r="AF22" s="45">
        <v>4</v>
      </c>
      <c r="AG22" s="45">
        <v>2</v>
      </c>
      <c r="AH22" s="45">
        <v>4</v>
      </c>
      <c r="AI22" s="46">
        <f>SUM(AF22:AG22)</f>
        <v>6</v>
      </c>
      <c r="AJ22" s="32">
        <f>(AF22*0.5)-(AG22*0.25)-AH22*0.25</f>
        <v>0.5</v>
      </c>
      <c r="AK22" s="32">
        <f>+AE22+AJ22</f>
        <v>-1.25</v>
      </c>
      <c r="AL22" s="32">
        <f>AK22+5</f>
        <v>3.75</v>
      </c>
      <c r="AM22" s="12">
        <f>AL22+Z22</f>
        <v>7.5</v>
      </c>
    </row>
    <row r="23" spans="1:39" ht="13.5" customHeight="1" x14ac:dyDescent="0.25">
      <c r="A23" s="37">
        <v>21</v>
      </c>
      <c r="B23" s="57" t="s">
        <v>91</v>
      </c>
      <c r="C23" s="15" t="s">
        <v>92</v>
      </c>
      <c r="D23" s="67">
        <v>6</v>
      </c>
      <c r="E23" s="12">
        <v>2</v>
      </c>
      <c r="F23" s="12">
        <v>1</v>
      </c>
      <c r="G23" s="12">
        <v>2</v>
      </c>
      <c r="H23" s="12">
        <f>SUM(E23:F23)</f>
        <v>3</v>
      </c>
      <c r="I23" s="12">
        <f>(E23*0.5)-(F23*0.25)-G23*0.25</f>
        <v>0.25</v>
      </c>
      <c r="J23" s="13">
        <v>4</v>
      </c>
      <c r="K23" s="13">
        <v>0</v>
      </c>
      <c r="L23" s="12">
        <v>1</v>
      </c>
      <c r="M23" s="12">
        <f>SUM(J23:K23)</f>
        <v>4</v>
      </c>
      <c r="N23" s="12">
        <f>(J23*0.5)-(K23*0.25)-L23*0.25</f>
        <v>1.75</v>
      </c>
      <c r="O23" s="12">
        <v>3</v>
      </c>
      <c r="P23" s="12">
        <v>1</v>
      </c>
      <c r="Q23" s="12">
        <v>1</v>
      </c>
      <c r="R23" s="12">
        <f>SUM(O23:P23)</f>
        <v>4</v>
      </c>
      <c r="S23" s="12">
        <f>(O23*0.5)-(P23*0.25)-Q23*0.25</f>
        <v>1</v>
      </c>
      <c r="T23" s="12">
        <v>2</v>
      </c>
      <c r="U23" s="12">
        <v>4</v>
      </c>
      <c r="V23" s="12">
        <v>0</v>
      </c>
      <c r="W23" s="12">
        <f>SUM(T23:U23)</f>
        <v>6</v>
      </c>
      <c r="X23" s="12">
        <f>(T23*0.5)-(U23*0.25)-V23*0.25</f>
        <v>0</v>
      </c>
      <c r="Y23" s="12">
        <f>SUM(I23,N23,S23,X23)</f>
        <v>3</v>
      </c>
      <c r="Z23" s="12">
        <f>Y23+3</f>
        <v>6</v>
      </c>
      <c r="AA23" s="45">
        <v>0</v>
      </c>
      <c r="AB23" s="45">
        <v>4</v>
      </c>
      <c r="AC23" s="45">
        <v>6</v>
      </c>
      <c r="AD23" s="45">
        <f>SUM(AA23:AB23)</f>
        <v>4</v>
      </c>
      <c r="AE23" s="32">
        <f>(AA23*0.5)-(AB23*0.25)-AC23*0.25</f>
        <v>-2.5</v>
      </c>
      <c r="AF23" s="45">
        <v>6</v>
      </c>
      <c r="AG23" s="45">
        <v>2</v>
      </c>
      <c r="AH23" s="45">
        <v>2</v>
      </c>
      <c r="AI23" s="46">
        <f>SUM(AF23:AG23)</f>
        <v>8</v>
      </c>
      <c r="AJ23" s="32">
        <f>(AF23*0.5)-(AG23*0.25)-AH23*0.25</f>
        <v>2</v>
      </c>
      <c r="AK23" s="32">
        <f>+AE23+AJ23</f>
        <v>-0.5</v>
      </c>
      <c r="AL23" s="32">
        <f>AK23+5</f>
        <v>4.5</v>
      </c>
      <c r="AM23" s="12">
        <f>AL23+Z23</f>
        <v>10.5</v>
      </c>
    </row>
    <row r="24" spans="1:39" ht="13.5" customHeight="1" x14ac:dyDescent="0.25">
      <c r="A24" s="37">
        <v>22</v>
      </c>
      <c r="B24" s="57" t="s">
        <v>93</v>
      </c>
      <c r="C24" s="15" t="s">
        <v>94</v>
      </c>
      <c r="D24" s="67">
        <v>6</v>
      </c>
      <c r="E24" s="12">
        <v>1</v>
      </c>
      <c r="F24" s="12">
        <v>3</v>
      </c>
      <c r="G24" s="12">
        <v>1</v>
      </c>
      <c r="H24" s="12">
        <f>SUM(E24:F24)</f>
        <v>4</v>
      </c>
      <c r="I24" s="12">
        <f>(E24*0.5)-(F24*0.25)-G24*0.25</f>
        <v>-0.5</v>
      </c>
      <c r="J24" s="12">
        <v>2</v>
      </c>
      <c r="K24" s="12">
        <v>0</v>
      </c>
      <c r="L24" s="12">
        <v>3</v>
      </c>
      <c r="M24" s="12">
        <f>SUM(J24:K24)</f>
        <v>2</v>
      </c>
      <c r="N24" s="12">
        <f>(J24*0.5)-(K24*0.25)-L24*0.25</f>
        <v>0.25</v>
      </c>
      <c r="O24" s="12">
        <v>3</v>
      </c>
      <c r="P24" s="12">
        <v>0</v>
      </c>
      <c r="Q24" s="12">
        <v>1</v>
      </c>
      <c r="R24" s="12">
        <f>SUM(O24:P24)</f>
        <v>3</v>
      </c>
      <c r="S24" s="12">
        <f>(O24*0.5)-(P24*0.25)-Q24*0.25</f>
        <v>1.25</v>
      </c>
      <c r="T24" s="12">
        <v>0</v>
      </c>
      <c r="U24" s="12">
        <v>4</v>
      </c>
      <c r="V24" s="12">
        <v>2</v>
      </c>
      <c r="W24" s="12">
        <f>SUM(T24:U24)</f>
        <v>4</v>
      </c>
      <c r="X24" s="12">
        <f>(T24*0.5)-(U24*0.25)-V24*0.25</f>
        <v>-1.5</v>
      </c>
      <c r="Y24" s="12">
        <f>SUM(I24,N24,S24,X24)</f>
        <v>-0.5</v>
      </c>
      <c r="Z24" s="12">
        <f>Y24+3</f>
        <v>2.5</v>
      </c>
      <c r="AA24" s="45">
        <v>2</v>
      </c>
      <c r="AB24" s="45">
        <v>4</v>
      </c>
      <c r="AC24" s="45">
        <v>4</v>
      </c>
      <c r="AD24" s="45">
        <f>SUM(AA24:AB24)</f>
        <v>6</v>
      </c>
      <c r="AE24" s="32">
        <f>(AA24*0.5)-(AB24*0.25)-AC24*0.25</f>
        <v>-1</v>
      </c>
      <c r="AF24" s="45">
        <v>3</v>
      </c>
      <c r="AG24" s="45">
        <v>2</v>
      </c>
      <c r="AH24" s="45">
        <v>5</v>
      </c>
      <c r="AI24" s="46">
        <f>SUM(AF24:AG24)</f>
        <v>5</v>
      </c>
      <c r="AJ24" s="32">
        <f>(AF24*0.5)-(AG24*0.25)-AH24*0.25</f>
        <v>-0.25</v>
      </c>
      <c r="AK24" s="32">
        <f>+AE24+AJ24</f>
        <v>-1.25</v>
      </c>
      <c r="AL24" s="32">
        <f>AK24+5</f>
        <v>3.75</v>
      </c>
      <c r="AM24" s="12">
        <f>AL24+Z24</f>
        <v>6.25</v>
      </c>
    </row>
    <row r="25" spans="1:39" ht="13.5" customHeight="1" x14ac:dyDescent="0.25">
      <c r="A25" s="37">
        <v>23</v>
      </c>
      <c r="B25" s="57" t="s">
        <v>95</v>
      </c>
      <c r="C25" s="15" t="s">
        <v>96</v>
      </c>
      <c r="D25" s="67">
        <v>6</v>
      </c>
      <c r="E25" s="12">
        <v>2</v>
      </c>
      <c r="F25" s="12">
        <v>2</v>
      </c>
      <c r="G25" s="12">
        <v>1</v>
      </c>
      <c r="H25" s="12">
        <f>SUM(E25:F25)</f>
        <v>4</v>
      </c>
      <c r="I25" s="12">
        <f>(E25*0.5)-(F25*0.25)-G25*0.25</f>
        <v>0.25</v>
      </c>
      <c r="J25" s="12">
        <v>5</v>
      </c>
      <c r="K25" s="12">
        <v>0</v>
      </c>
      <c r="L25" s="12">
        <v>0</v>
      </c>
      <c r="M25" s="12">
        <f>SUM(J25:K25)</f>
        <v>5</v>
      </c>
      <c r="N25" s="12">
        <f>(J25*0.5)-(K25*0.25)-L25*0.25</f>
        <v>2.5</v>
      </c>
      <c r="O25" s="12">
        <v>4</v>
      </c>
      <c r="P25" s="12">
        <v>0</v>
      </c>
      <c r="Q25" s="12">
        <v>0</v>
      </c>
      <c r="R25" s="12">
        <f>SUM(O25:P25)</f>
        <v>4</v>
      </c>
      <c r="S25" s="12">
        <f>(O25*0.5)-(P25*0.25)-Q25*0.25</f>
        <v>2</v>
      </c>
      <c r="T25" s="12">
        <v>0</v>
      </c>
      <c r="U25" s="12">
        <v>2</v>
      </c>
      <c r="V25" s="12">
        <v>4</v>
      </c>
      <c r="W25" s="12">
        <f>SUM(T25:U25)</f>
        <v>2</v>
      </c>
      <c r="X25" s="12">
        <f>(T25*0.5)-(U25*0.25)-V25*0.25</f>
        <v>-1.5</v>
      </c>
      <c r="Y25" s="12">
        <f>SUM(I25,N25,S25,X25)</f>
        <v>3.25</v>
      </c>
      <c r="Z25" s="12">
        <f>Y25+3</f>
        <v>6.25</v>
      </c>
      <c r="AA25" s="45">
        <v>4</v>
      </c>
      <c r="AB25" s="45">
        <v>4</v>
      </c>
      <c r="AC25" s="45">
        <v>2</v>
      </c>
      <c r="AD25" s="45">
        <f>SUM(AA25:AB25)</f>
        <v>8</v>
      </c>
      <c r="AE25" s="32">
        <f>(AA25*0.5)-(AB25*0.25)-AC25*0.25</f>
        <v>0.5</v>
      </c>
      <c r="AF25" s="45">
        <v>3</v>
      </c>
      <c r="AG25" s="45">
        <v>2</v>
      </c>
      <c r="AH25" s="45">
        <v>5</v>
      </c>
      <c r="AI25" s="46">
        <f>SUM(AF25:AG25)</f>
        <v>5</v>
      </c>
      <c r="AJ25" s="32">
        <f>(AF25*0.5)-(AG25*0.25)-AH25*0.25</f>
        <v>-0.25</v>
      </c>
      <c r="AK25" s="32">
        <f>+AE25+AJ25</f>
        <v>0.25</v>
      </c>
      <c r="AL25" s="32">
        <f>AK25+5</f>
        <v>5.25</v>
      </c>
      <c r="AM25" s="12">
        <f>AL25+Z25</f>
        <v>11.5</v>
      </c>
    </row>
    <row r="26" spans="1:39" ht="13.5" customHeight="1" x14ac:dyDescent="0.25">
      <c r="A26" s="37">
        <v>24</v>
      </c>
      <c r="B26" s="54" t="s">
        <v>97</v>
      </c>
      <c r="C26" s="11" t="s">
        <v>98</v>
      </c>
      <c r="D26" s="37">
        <v>7</v>
      </c>
      <c r="E26" s="12">
        <v>3</v>
      </c>
      <c r="F26" s="12">
        <v>2</v>
      </c>
      <c r="G26" s="12">
        <v>0</v>
      </c>
      <c r="H26" s="12">
        <f>SUM(E26:F26)</f>
        <v>5</v>
      </c>
      <c r="I26" s="12">
        <f>(E26*0.5)-(F26*0.25)-G26*0.25</f>
        <v>1</v>
      </c>
      <c r="J26" s="13">
        <v>4</v>
      </c>
      <c r="K26" s="13">
        <v>1</v>
      </c>
      <c r="L26" s="12">
        <v>0</v>
      </c>
      <c r="M26" s="12">
        <f>SUM(J26:K26)</f>
        <v>5</v>
      </c>
      <c r="N26" s="12">
        <f>(J26*0.5)-(K26*0.25)-L26*0.25</f>
        <v>1.75</v>
      </c>
      <c r="O26" s="12">
        <v>4</v>
      </c>
      <c r="P26" s="12">
        <v>0</v>
      </c>
      <c r="Q26" s="12">
        <v>0</v>
      </c>
      <c r="R26" s="12">
        <f>SUM(O26:P26)</f>
        <v>4</v>
      </c>
      <c r="S26" s="12">
        <f>(O26*0.5)-(P26*0.25)-Q26*0.25</f>
        <v>2</v>
      </c>
      <c r="T26" s="12">
        <v>1</v>
      </c>
      <c r="U26" s="12">
        <v>4</v>
      </c>
      <c r="V26" s="12">
        <v>1</v>
      </c>
      <c r="W26" s="12">
        <f>SUM(T26:U26)</f>
        <v>5</v>
      </c>
      <c r="X26" s="12">
        <f>(T26*0.5)-(U26*0.25)-V26*0.25</f>
        <v>-0.75</v>
      </c>
      <c r="Y26" s="12">
        <f>SUM(I26,N26,S26,X26)</f>
        <v>4</v>
      </c>
      <c r="Z26" s="12">
        <f>Y26+3</f>
        <v>7</v>
      </c>
      <c r="AA26" s="45">
        <v>0</v>
      </c>
      <c r="AB26" s="45">
        <v>4</v>
      </c>
      <c r="AC26" s="45">
        <v>6</v>
      </c>
      <c r="AD26" s="45">
        <f>SUM(AA26:AB26)</f>
        <v>4</v>
      </c>
      <c r="AE26" s="32">
        <f>(AA26*0.5)-(AB26*0.25)-AC26*0.25</f>
        <v>-2.5</v>
      </c>
      <c r="AF26" s="45">
        <v>3</v>
      </c>
      <c r="AG26" s="45">
        <v>2</v>
      </c>
      <c r="AH26" s="45">
        <v>5</v>
      </c>
      <c r="AI26" s="46">
        <f>SUM(AF26:AG26)</f>
        <v>5</v>
      </c>
      <c r="AJ26" s="32">
        <f>(AF26*0.5)-(AG26*0.25)-AH26*0.25</f>
        <v>-0.25</v>
      </c>
      <c r="AK26" s="32">
        <f>+AE26+AJ26</f>
        <v>-2.75</v>
      </c>
      <c r="AL26" s="32">
        <f>AK26+5</f>
        <v>2.25</v>
      </c>
      <c r="AM26" s="12">
        <f>AL26+Z26</f>
        <v>9.25</v>
      </c>
    </row>
    <row r="27" spans="1:39" ht="13.5" customHeight="1" x14ac:dyDescent="0.25">
      <c r="A27" s="37">
        <v>25</v>
      </c>
      <c r="B27" s="54" t="s">
        <v>99</v>
      </c>
      <c r="C27" s="11" t="s">
        <v>100</v>
      </c>
      <c r="D27" s="37">
        <v>7</v>
      </c>
      <c r="E27" s="12">
        <v>3</v>
      </c>
      <c r="F27" s="12">
        <v>1</v>
      </c>
      <c r="G27" s="12">
        <v>1</v>
      </c>
      <c r="H27" s="12">
        <f>SUM(E27:F27)</f>
        <v>4</v>
      </c>
      <c r="I27" s="12">
        <f>(E27*0.5)-(F27*0.25)-G27*0.25</f>
        <v>1</v>
      </c>
      <c r="J27" s="12">
        <v>3</v>
      </c>
      <c r="K27" s="12">
        <v>1</v>
      </c>
      <c r="L27" s="12">
        <v>1</v>
      </c>
      <c r="M27" s="12">
        <f>SUM(J27:K27)</f>
        <v>4</v>
      </c>
      <c r="N27" s="12">
        <f>(J27*0.5)-(K27*0.25)-L27*0.25</f>
        <v>1</v>
      </c>
      <c r="O27" s="12">
        <v>0</v>
      </c>
      <c r="P27" s="12">
        <v>0</v>
      </c>
      <c r="Q27" s="12">
        <v>4</v>
      </c>
      <c r="R27" s="12">
        <f>SUM(O27:P27)</f>
        <v>0</v>
      </c>
      <c r="S27" s="12">
        <f>(O27*0.5)-(P27*0.25)-Q27*0.25</f>
        <v>-1</v>
      </c>
      <c r="T27" s="12">
        <v>4</v>
      </c>
      <c r="U27" s="12">
        <v>1</v>
      </c>
      <c r="V27" s="12">
        <v>1</v>
      </c>
      <c r="W27" s="12">
        <f>SUM(T27:U27)</f>
        <v>5</v>
      </c>
      <c r="X27" s="12">
        <f>(T27*0.5)-(U27*0.25)-V27*0.25</f>
        <v>1.5</v>
      </c>
      <c r="Y27" s="12">
        <f>SUM(I27,N27,S27,X27)</f>
        <v>2.5</v>
      </c>
      <c r="Z27" s="12">
        <f>Y27+3</f>
        <v>5.5</v>
      </c>
      <c r="AA27" s="45">
        <v>2</v>
      </c>
      <c r="AB27" s="45">
        <v>3</v>
      </c>
      <c r="AC27" s="45">
        <v>5</v>
      </c>
      <c r="AD27" s="45">
        <f>SUM(AA27:AB27)</f>
        <v>5</v>
      </c>
      <c r="AE27" s="32">
        <f>(AA27*0.5)-(AB27*0.25)-AC27*0.25</f>
        <v>-1</v>
      </c>
      <c r="AF27" s="45">
        <v>0</v>
      </c>
      <c r="AG27" s="45">
        <v>3</v>
      </c>
      <c r="AH27" s="45">
        <v>7</v>
      </c>
      <c r="AI27" s="45">
        <f>SUM(AF27:AG27)</f>
        <v>3</v>
      </c>
      <c r="AJ27" s="32">
        <f>(AF27*0.5)-(AG27*0.25)-AH27*0.25</f>
        <v>-2.5</v>
      </c>
      <c r="AK27" s="32">
        <f>+AE27+AJ27</f>
        <v>-3.5</v>
      </c>
      <c r="AL27" s="32">
        <f>AK27+5</f>
        <v>1.5</v>
      </c>
      <c r="AM27" s="12">
        <f>AL27+Z27</f>
        <v>7</v>
      </c>
    </row>
    <row r="28" spans="1:39" ht="13.5" customHeight="1" x14ac:dyDescent="0.25">
      <c r="A28" s="37">
        <v>26</v>
      </c>
      <c r="B28" s="54" t="s">
        <v>101</v>
      </c>
      <c r="C28" s="11" t="s">
        <v>102</v>
      </c>
      <c r="D28" s="37">
        <v>7</v>
      </c>
      <c r="E28" s="12">
        <v>3</v>
      </c>
      <c r="F28" s="12">
        <v>2</v>
      </c>
      <c r="G28" s="12">
        <v>0</v>
      </c>
      <c r="H28" s="12">
        <f>SUM(E28:F28)</f>
        <v>5</v>
      </c>
      <c r="I28" s="12">
        <f>(E28*0.5)-(F28*0.25)-G28*0.25</f>
        <v>1</v>
      </c>
      <c r="J28" s="13">
        <v>5</v>
      </c>
      <c r="K28" s="13">
        <v>0</v>
      </c>
      <c r="L28" s="12">
        <v>0</v>
      </c>
      <c r="M28" s="12">
        <f>SUM(J28:K28)</f>
        <v>5</v>
      </c>
      <c r="N28" s="12">
        <f>(J28*0.5)-(K28*0.25)-L28*0.25</f>
        <v>2.5</v>
      </c>
      <c r="O28" s="12">
        <v>4</v>
      </c>
      <c r="P28" s="12">
        <v>0</v>
      </c>
      <c r="Q28" s="12">
        <v>0</v>
      </c>
      <c r="R28" s="12">
        <f>SUM(O28:P28)</f>
        <v>4</v>
      </c>
      <c r="S28" s="12">
        <f>(O28*0.5)-(P28*0.25)-Q28*0.25</f>
        <v>2</v>
      </c>
      <c r="T28" s="12">
        <v>3</v>
      </c>
      <c r="U28" s="12">
        <v>0</v>
      </c>
      <c r="V28" s="12">
        <v>3</v>
      </c>
      <c r="W28" s="12">
        <f>SUM(T28:U28)</f>
        <v>3</v>
      </c>
      <c r="X28" s="12">
        <f>(T28*0.5)-(U28*0.25)-V28*0.25</f>
        <v>0.75</v>
      </c>
      <c r="Y28" s="12">
        <f>SUM(I28,N28,S28,X28)</f>
        <v>6.25</v>
      </c>
      <c r="Z28" s="12">
        <f>Y28+3</f>
        <v>9.25</v>
      </c>
      <c r="AA28" s="45">
        <v>2</v>
      </c>
      <c r="AB28" s="45">
        <v>4</v>
      </c>
      <c r="AC28" s="45">
        <v>4</v>
      </c>
      <c r="AD28" s="45">
        <f>SUM(AA28:AB28)</f>
        <v>6</v>
      </c>
      <c r="AE28" s="32">
        <f>(AA28*0.5)-(AB28*0.25)-AC28*0.25</f>
        <v>-1</v>
      </c>
      <c r="AF28" s="45">
        <v>7</v>
      </c>
      <c r="AG28" s="45">
        <v>3</v>
      </c>
      <c r="AH28" s="45">
        <v>0</v>
      </c>
      <c r="AI28" s="45">
        <f>SUM(AF28:AG28)</f>
        <v>10</v>
      </c>
      <c r="AJ28" s="32">
        <f>(AF28*0.5)-(AG28*0.25)-AH28*0.25</f>
        <v>2.75</v>
      </c>
      <c r="AK28" s="32">
        <f>+AE28+AJ28</f>
        <v>1.75</v>
      </c>
      <c r="AL28" s="32">
        <f>AK28+5</f>
        <v>6.75</v>
      </c>
      <c r="AM28" s="12">
        <f>AL28+Z28</f>
        <v>16</v>
      </c>
    </row>
    <row r="29" spans="1:39" ht="13.5" customHeight="1" x14ac:dyDescent="0.25">
      <c r="A29" s="37">
        <v>27</v>
      </c>
      <c r="B29" s="54" t="s">
        <v>103</v>
      </c>
      <c r="C29" s="11" t="s">
        <v>104</v>
      </c>
      <c r="D29" s="37">
        <v>7</v>
      </c>
      <c r="E29" s="12">
        <v>3</v>
      </c>
      <c r="F29" s="12">
        <v>2</v>
      </c>
      <c r="G29" s="12">
        <v>0</v>
      </c>
      <c r="H29" s="12">
        <f>SUM(E29:F29)</f>
        <v>5</v>
      </c>
      <c r="I29" s="12">
        <f>(E29*0.5)-(F29*0.25)-G29*0.25</f>
        <v>1</v>
      </c>
      <c r="J29" s="13">
        <v>3</v>
      </c>
      <c r="K29" s="13">
        <v>2</v>
      </c>
      <c r="L29" s="12">
        <v>0</v>
      </c>
      <c r="M29" s="12">
        <f>SUM(J29:K29)</f>
        <v>5</v>
      </c>
      <c r="N29" s="12">
        <f>(J29*0.5)-(K29*0.25)-L29*0.25+0.25</f>
        <v>1.25</v>
      </c>
      <c r="O29" s="12">
        <v>4</v>
      </c>
      <c r="P29" s="12">
        <v>0</v>
      </c>
      <c r="Q29" s="12">
        <v>0</v>
      </c>
      <c r="R29" s="12">
        <f>SUM(O29:P29)</f>
        <v>4</v>
      </c>
      <c r="S29" s="12">
        <f>(O29*0.5)-(P29*0.25)-Q29*0.25</f>
        <v>2</v>
      </c>
      <c r="T29" s="12">
        <v>3</v>
      </c>
      <c r="U29" s="12">
        <v>2</v>
      </c>
      <c r="V29" s="12">
        <v>1</v>
      </c>
      <c r="W29" s="12">
        <f>SUM(T29:U29)</f>
        <v>5</v>
      </c>
      <c r="X29" s="12">
        <f>(T29*0.5)-(U29*0.25)-V29*0.25</f>
        <v>0.75</v>
      </c>
      <c r="Y29" s="12">
        <f>SUM(I29,N29,S29,X29)</f>
        <v>5</v>
      </c>
      <c r="Z29" s="12">
        <f>Y29+3</f>
        <v>8</v>
      </c>
      <c r="AA29" s="45">
        <v>1</v>
      </c>
      <c r="AB29" s="45">
        <v>4</v>
      </c>
      <c r="AC29" s="45">
        <v>5</v>
      </c>
      <c r="AD29" s="45">
        <f>SUM(AA29:AB29)</f>
        <v>5</v>
      </c>
      <c r="AE29" s="32">
        <f>(AA29*0.5)-(AB29*0.25)-AC29*0.25</f>
        <v>-1.75</v>
      </c>
      <c r="AF29" s="45">
        <v>6</v>
      </c>
      <c r="AG29" s="45">
        <v>3</v>
      </c>
      <c r="AH29" s="45">
        <v>1</v>
      </c>
      <c r="AI29" s="45">
        <f>SUM(AF29:AG29)</f>
        <v>9</v>
      </c>
      <c r="AJ29" s="32">
        <f>(AF29*0.5)-(AG29*0.25)-AH29*0.25</f>
        <v>2</v>
      </c>
      <c r="AK29" s="32">
        <f>+AE29+AJ29</f>
        <v>0.25</v>
      </c>
      <c r="AL29" s="32">
        <f>AK29+5</f>
        <v>5.25</v>
      </c>
      <c r="AM29" s="12">
        <f>AL29+Z29</f>
        <v>13.25</v>
      </c>
    </row>
    <row r="30" spans="1:39" ht="13.5" customHeight="1" x14ac:dyDescent="0.25">
      <c r="A30" s="37">
        <v>28</v>
      </c>
      <c r="B30" s="57" t="s">
        <v>105</v>
      </c>
      <c r="C30" s="15" t="s">
        <v>106</v>
      </c>
      <c r="D30" s="67">
        <v>8</v>
      </c>
      <c r="E30" s="12">
        <v>3</v>
      </c>
      <c r="F30" s="12">
        <v>2</v>
      </c>
      <c r="G30" s="12">
        <v>0</v>
      </c>
      <c r="H30" s="12">
        <f>SUM(E30:F30)</f>
        <v>5</v>
      </c>
      <c r="I30" s="12">
        <f>(E30*0.5)-(F30*0.25)-G30*0.25</f>
        <v>1</v>
      </c>
      <c r="J30" s="13">
        <v>2</v>
      </c>
      <c r="K30" s="13">
        <v>3</v>
      </c>
      <c r="L30" s="12">
        <v>0</v>
      </c>
      <c r="M30" s="12">
        <f>SUM(J30:K30)</f>
        <v>5</v>
      </c>
      <c r="N30" s="12">
        <f>(J30*0.5)-(K30*0.25)-L30*0.25</f>
        <v>0.25</v>
      </c>
      <c r="O30" s="12">
        <v>1</v>
      </c>
      <c r="P30" s="12">
        <v>2</v>
      </c>
      <c r="Q30" s="12">
        <v>0</v>
      </c>
      <c r="R30" s="12">
        <f>SUM(O30:P30)</f>
        <v>3</v>
      </c>
      <c r="S30" s="12">
        <f>(O30*0.5)-(P30*0.25)-Q30*0.25</f>
        <v>0</v>
      </c>
      <c r="T30" s="12">
        <v>3</v>
      </c>
      <c r="U30" s="12">
        <v>0</v>
      </c>
      <c r="V30" s="12">
        <v>3</v>
      </c>
      <c r="W30" s="12">
        <f>SUM(T30:U30)</f>
        <v>3</v>
      </c>
      <c r="X30" s="12">
        <f>(T30*0.5)-(U30*0.25)-V30*0.25</f>
        <v>0.75</v>
      </c>
      <c r="Y30" s="12">
        <f>SUM(I30,N30,S30,X30)</f>
        <v>2</v>
      </c>
      <c r="Z30" s="12">
        <f>Y30+3</f>
        <v>5</v>
      </c>
      <c r="AA30" s="45">
        <v>3</v>
      </c>
      <c r="AB30" s="45">
        <v>3</v>
      </c>
      <c r="AC30" s="45">
        <v>4</v>
      </c>
      <c r="AD30" s="45">
        <f>SUM(AA30:AB30)</f>
        <v>6</v>
      </c>
      <c r="AE30" s="32">
        <f>(AA30*0.5)-(AB30*0.25)-AC30*0.25</f>
        <v>-0.25</v>
      </c>
      <c r="AF30" s="45">
        <v>6</v>
      </c>
      <c r="AG30" s="45">
        <v>4</v>
      </c>
      <c r="AH30" s="45">
        <v>0</v>
      </c>
      <c r="AI30" s="45">
        <f>SUM(AF30:AG30)</f>
        <v>10</v>
      </c>
      <c r="AJ30" s="32">
        <f>(AF30*0.5)-(AG30*0.25)-AH30*0.25</f>
        <v>2</v>
      </c>
      <c r="AK30" s="32">
        <f>+AE30+AJ30</f>
        <v>1.75</v>
      </c>
      <c r="AL30" s="32">
        <f>AK30+5</f>
        <v>6.75</v>
      </c>
      <c r="AM30" s="12">
        <f>AL30+Z30</f>
        <v>11.75</v>
      </c>
    </row>
    <row r="31" spans="1:39" ht="13.5" customHeight="1" x14ac:dyDescent="0.25">
      <c r="A31" s="37">
        <v>29</v>
      </c>
      <c r="B31" s="57" t="s">
        <v>107</v>
      </c>
      <c r="C31" s="15" t="s">
        <v>108</v>
      </c>
      <c r="D31" s="67">
        <v>8</v>
      </c>
      <c r="E31" s="12">
        <v>2</v>
      </c>
      <c r="F31" s="12">
        <v>0</v>
      </c>
      <c r="G31" s="12">
        <v>3</v>
      </c>
      <c r="H31" s="12">
        <f>SUM(E31:F31)</f>
        <v>2</v>
      </c>
      <c r="I31" s="12">
        <f>(E31*0.5)-(F31*0.25)-G31*0.25</f>
        <v>0.25</v>
      </c>
      <c r="J31" s="12">
        <v>4</v>
      </c>
      <c r="K31" s="12">
        <v>1</v>
      </c>
      <c r="L31" s="12">
        <v>0</v>
      </c>
      <c r="M31" s="12">
        <f>SUM(J31:K31)</f>
        <v>5</v>
      </c>
      <c r="N31" s="12">
        <f>(J31*0.5)-(K31*0.25)-L31*0.25</f>
        <v>1.75</v>
      </c>
      <c r="O31" s="12">
        <v>2</v>
      </c>
      <c r="P31" s="12">
        <v>0</v>
      </c>
      <c r="Q31" s="12">
        <v>2</v>
      </c>
      <c r="R31" s="12">
        <f>SUM(O31:P31)</f>
        <v>2</v>
      </c>
      <c r="S31" s="12">
        <f>(O31*0.5)-(P31*0.25)-Q31*0.25</f>
        <v>0.5</v>
      </c>
      <c r="T31" s="12">
        <v>1</v>
      </c>
      <c r="U31" s="12">
        <v>1</v>
      </c>
      <c r="V31" s="12">
        <v>4</v>
      </c>
      <c r="W31" s="12">
        <f>SUM(T31:U31)</f>
        <v>2</v>
      </c>
      <c r="X31" s="12">
        <f>(T31*0.5)-(U31*0.25)-V31*0.25</f>
        <v>-0.75</v>
      </c>
      <c r="Y31" s="12">
        <f>SUM(I31,N31,S31,X31)</f>
        <v>1.75</v>
      </c>
      <c r="Z31" s="12">
        <f>Y31+3</f>
        <v>4.75</v>
      </c>
      <c r="AA31" s="45">
        <v>1</v>
      </c>
      <c r="AB31" s="45">
        <v>7</v>
      </c>
      <c r="AC31" s="45">
        <v>2</v>
      </c>
      <c r="AD31" s="45">
        <f>SUM(AA31:AB31)</f>
        <v>8</v>
      </c>
      <c r="AE31" s="32">
        <f>(AA31*0.5)-(AB31*0.25)-AC31*0.25</f>
        <v>-1.75</v>
      </c>
      <c r="AF31" s="45">
        <v>1</v>
      </c>
      <c r="AG31" s="45">
        <v>1</v>
      </c>
      <c r="AH31" s="45">
        <v>8</v>
      </c>
      <c r="AI31" s="45">
        <f>SUM(AF31:AG31)</f>
        <v>2</v>
      </c>
      <c r="AJ31" s="32">
        <f>(AF31*0.5)-(AG31*0.25)-AH31*0.25</f>
        <v>-1.75</v>
      </c>
      <c r="AK31" s="32">
        <f>+AE31+AJ31</f>
        <v>-3.5</v>
      </c>
      <c r="AL31" s="32">
        <f>AK31+5</f>
        <v>1.5</v>
      </c>
      <c r="AM31" s="12">
        <f>AL31+Z31</f>
        <v>6.25</v>
      </c>
    </row>
    <row r="32" spans="1:39" ht="13.5" customHeight="1" x14ac:dyDescent="0.25">
      <c r="A32" s="37">
        <v>30</v>
      </c>
      <c r="B32" s="57" t="s">
        <v>109</v>
      </c>
      <c r="C32" s="15" t="s">
        <v>110</v>
      </c>
      <c r="D32" s="67">
        <v>8</v>
      </c>
      <c r="E32" s="12">
        <v>2</v>
      </c>
      <c r="F32" s="12">
        <v>2</v>
      </c>
      <c r="G32" s="12">
        <v>1</v>
      </c>
      <c r="H32" s="12">
        <f>SUM(E32:F32)</f>
        <v>4</v>
      </c>
      <c r="I32" s="12">
        <f>(E32*0.5)-(F32*0.25)-G32*0.25</f>
        <v>0.25</v>
      </c>
      <c r="J32" s="13">
        <v>4</v>
      </c>
      <c r="K32" s="13">
        <v>0</v>
      </c>
      <c r="L32" s="12">
        <v>1</v>
      </c>
      <c r="M32" s="12">
        <f>SUM(J32:K32)</f>
        <v>4</v>
      </c>
      <c r="N32" s="12">
        <f>(J32*0.5)-(K32*0.25)-L32*0.25</f>
        <v>1.75</v>
      </c>
      <c r="O32" s="12">
        <v>2</v>
      </c>
      <c r="P32" s="12">
        <v>1</v>
      </c>
      <c r="Q32" s="12">
        <v>1</v>
      </c>
      <c r="R32" s="12">
        <f>SUM(O32:P32)</f>
        <v>3</v>
      </c>
      <c r="S32" s="12">
        <f>(O32*0.5)-(P32*0.25)-Q32*0.25</f>
        <v>0.5</v>
      </c>
      <c r="T32" s="12">
        <v>2</v>
      </c>
      <c r="U32" s="12">
        <v>2</v>
      </c>
      <c r="V32" s="12">
        <v>2</v>
      </c>
      <c r="W32" s="12">
        <f>SUM(T32:U32)</f>
        <v>4</v>
      </c>
      <c r="X32" s="12">
        <f>(T32*0.5)-(U32*0.25)-V32*0.25</f>
        <v>0</v>
      </c>
      <c r="Y32" s="12">
        <f>SUM(I32,N32,S32,X32)</f>
        <v>2.5</v>
      </c>
      <c r="Z32" s="12">
        <f>Y32+3</f>
        <v>5.5</v>
      </c>
      <c r="AA32" s="45">
        <v>3</v>
      </c>
      <c r="AB32" s="45">
        <v>5</v>
      </c>
      <c r="AC32" s="45">
        <v>2</v>
      </c>
      <c r="AD32" s="45">
        <f>SUM(AA32:AB32)</f>
        <v>8</v>
      </c>
      <c r="AE32" s="32">
        <f>(AA32*0.5)-(AB32*0.25)-AC32*0.25</f>
        <v>-0.25</v>
      </c>
      <c r="AF32" s="45">
        <v>0</v>
      </c>
      <c r="AG32" s="45">
        <v>0</v>
      </c>
      <c r="AH32" s="45">
        <v>10</v>
      </c>
      <c r="AI32" s="45">
        <f>SUM(AF32:AG32)</f>
        <v>0</v>
      </c>
      <c r="AJ32" s="32">
        <f>(AF32*0.5)-(AG32*0.25)-AH32*0.25</f>
        <v>-2.5</v>
      </c>
      <c r="AK32" s="32">
        <f>+AE32+AJ32</f>
        <v>-2.75</v>
      </c>
      <c r="AL32" s="32">
        <f>AK32+5</f>
        <v>2.25</v>
      </c>
      <c r="AM32" s="12">
        <f>AL32+Z32</f>
        <v>7.75</v>
      </c>
    </row>
    <row r="33" spans="1:39" ht="13.5" customHeight="1" x14ac:dyDescent="0.25">
      <c r="A33" s="37">
        <v>31</v>
      </c>
      <c r="B33" s="57" t="s">
        <v>111</v>
      </c>
      <c r="C33" s="15" t="s">
        <v>112</v>
      </c>
      <c r="D33" s="68">
        <v>8</v>
      </c>
      <c r="E33" s="12">
        <v>1</v>
      </c>
      <c r="F33" s="12">
        <v>2</v>
      </c>
      <c r="G33" s="12">
        <v>2</v>
      </c>
      <c r="H33" s="12">
        <f>SUM(E33:F33)</f>
        <v>3</v>
      </c>
      <c r="I33" s="12">
        <f>(E33*0.5)-(F33*0.25)-G33*0.25</f>
        <v>-0.5</v>
      </c>
      <c r="J33" s="13">
        <v>3</v>
      </c>
      <c r="K33" s="13">
        <v>2</v>
      </c>
      <c r="L33" s="12">
        <v>1</v>
      </c>
      <c r="M33" s="12">
        <f>SUM(J33:K33)</f>
        <v>5</v>
      </c>
      <c r="N33" s="12">
        <f>(J33*0.5)-(K33*0.25)-L33*0.25</f>
        <v>0.75</v>
      </c>
      <c r="O33" s="12">
        <v>2</v>
      </c>
      <c r="P33" s="12">
        <v>0</v>
      </c>
      <c r="Q33" s="12">
        <v>2</v>
      </c>
      <c r="R33" s="12">
        <f>SUM(O33:P33)</f>
        <v>2</v>
      </c>
      <c r="S33" s="12">
        <f>(O33*0.5)-(P33*0.25)-Q33*0.25</f>
        <v>0.5</v>
      </c>
      <c r="T33" s="12">
        <v>1</v>
      </c>
      <c r="U33" s="12">
        <v>1</v>
      </c>
      <c r="V33" s="12">
        <v>4</v>
      </c>
      <c r="W33" s="12">
        <f>SUM(T33:U33)</f>
        <v>2</v>
      </c>
      <c r="X33" s="12">
        <f>(T33*0.5)-(U33*0.25)-V33*0.25</f>
        <v>-0.75</v>
      </c>
      <c r="Y33" s="12">
        <f>SUM(I33,N33,S33,X33)</f>
        <v>0</v>
      </c>
      <c r="Z33" s="12">
        <f>Y33+3</f>
        <v>3</v>
      </c>
      <c r="AA33" s="45">
        <v>2</v>
      </c>
      <c r="AB33" s="45">
        <v>4</v>
      </c>
      <c r="AC33" s="45">
        <v>4</v>
      </c>
      <c r="AD33" s="45">
        <f>SUM(AA33:AB33)</f>
        <v>6</v>
      </c>
      <c r="AE33" s="32">
        <f>(AA33*0.5)-(AB33*0.25)-AC33*0.25</f>
        <v>-1</v>
      </c>
      <c r="AF33" s="45">
        <v>1</v>
      </c>
      <c r="AG33" s="45">
        <v>1</v>
      </c>
      <c r="AH33" s="45">
        <v>8</v>
      </c>
      <c r="AI33" s="45">
        <f>SUM(AF33:AG33)</f>
        <v>2</v>
      </c>
      <c r="AJ33" s="32">
        <f>(AF33*0.5)-(AG33*0.25)-AH33*0.25</f>
        <v>-1.75</v>
      </c>
      <c r="AK33" s="32">
        <f>+AE33+AJ33</f>
        <v>-2.75</v>
      </c>
      <c r="AL33" s="32">
        <f>AK33+5</f>
        <v>2.25</v>
      </c>
      <c r="AM33" s="12">
        <f>AL33+Z33</f>
        <v>5.25</v>
      </c>
    </row>
    <row r="34" spans="1:39" ht="13.5" customHeight="1" x14ac:dyDescent="0.25">
      <c r="A34" s="37">
        <v>32</v>
      </c>
      <c r="B34" s="54" t="s">
        <v>113</v>
      </c>
      <c r="C34" s="11" t="s">
        <v>114</v>
      </c>
      <c r="D34" s="37">
        <v>9</v>
      </c>
      <c r="E34" s="12">
        <v>3</v>
      </c>
      <c r="F34" s="12">
        <v>2</v>
      </c>
      <c r="G34" s="12">
        <v>0</v>
      </c>
      <c r="H34" s="12">
        <f>SUM(E34:F34)</f>
        <v>5</v>
      </c>
      <c r="I34" s="12">
        <f>(E34*0.5)-(F34*0.25)-G34*0.25</f>
        <v>1</v>
      </c>
      <c r="J34" s="12">
        <v>4</v>
      </c>
      <c r="K34" s="12">
        <v>1</v>
      </c>
      <c r="L34" s="12">
        <v>0</v>
      </c>
      <c r="M34" s="12">
        <f>SUM(J34:K34)</f>
        <v>5</v>
      </c>
      <c r="N34" s="12">
        <f>(J34*0.5)-(K34*0.25)-L34*0.25</f>
        <v>1.75</v>
      </c>
      <c r="O34" s="12">
        <v>3</v>
      </c>
      <c r="P34" s="12">
        <v>1</v>
      </c>
      <c r="Q34" s="12">
        <v>0</v>
      </c>
      <c r="R34" s="12">
        <f>SUM(O34:P34)</f>
        <v>4</v>
      </c>
      <c r="S34" s="12">
        <f>(O34*0.5)-(P34*0.25)-Q34*0.25</f>
        <v>1.25</v>
      </c>
      <c r="T34" s="12">
        <v>2</v>
      </c>
      <c r="U34" s="12">
        <v>4</v>
      </c>
      <c r="V34" s="12">
        <v>0</v>
      </c>
      <c r="W34" s="12">
        <f>SUM(T34:U34)</f>
        <v>6</v>
      </c>
      <c r="X34" s="12">
        <f>(T34*0.5)-(U34*0.25)-V34*0.25</f>
        <v>0</v>
      </c>
      <c r="Y34" s="12">
        <f>SUM(I34,N34,S34,X34)</f>
        <v>4</v>
      </c>
      <c r="Z34" s="12">
        <f>Y34+3</f>
        <v>7</v>
      </c>
      <c r="AA34" s="45">
        <v>3</v>
      </c>
      <c r="AB34" s="45">
        <v>6</v>
      </c>
      <c r="AC34" s="45">
        <v>1</v>
      </c>
      <c r="AD34" s="45">
        <f>SUM(AA34:AB34)</f>
        <v>9</v>
      </c>
      <c r="AE34" s="32">
        <f>(AA34*0.5)-(AB34*0.25)-AC34*0.25</f>
        <v>-0.25</v>
      </c>
      <c r="AF34" s="45">
        <v>1</v>
      </c>
      <c r="AG34" s="45">
        <v>7</v>
      </c>
      <c r="AH34" s="45">
        <v>2</v>
      </c>
      <c r="AI34" s="45">
        <f>SUM(AF34:AG34)</f>
        <v>8</v>
      </c>
      <c r="AJ34" s="32">
        <f>(AF34*0.5)-(AG34*0.25)-AH34*0.25</f>
        <v>-1.75</v>
      </c>
      <c r="AK34" s="32">
        <f>+AE34+AJ34</f>
        <v>-2</v>
      </c>
      <c r="AL34" s="32">
        <f>AK34+5</f>
        <v>3</v>
      </c>
      <c r="AM34" s="12">
        <f>AL34+Z34</f>
        <v>10</v>
      </c>
    </row>
    <row r="35" spans="1:39" ht="13.5" customHeight="1" x14ac:dyDescent="0.25">
      <c r="A35" s="37">
        <v>33</v>
      </c>
      <c r="B35" s="54" t="s">
        <v>115</v>
      </c>
      <c r="C35" s="11" t="s">
        <v>116</v>
      </c>
      <c r="D35" s="37">
        <v>9</v>
      </c>
      <c r="E35" s="12">
        <v>2</v>
      </c>
      <c r="F35" s="12">
        <v>2</v>
      </c>
      <c r="G35" s="12">
        <v>1</v>
      </c>
      <c r="H35" s="12">
        <f>SUM(E35:F35)</f>
        <v>4</v>
      </c>
      <c r="I35" s="12">
        <f>(E35*0.5)-(F35*0.25)-G35*0.25</f>
        <v>0.25</v>
      </c>
      <c r="J35" s="13">
        <v>4</v>
      </c>
      <c r="K35" s="13">
        <v>1</v>
      </c>
      <c r="L35" s="12">
        <v>0</v>
      </c>
      <c r="M35" s="12">
        <f>SUM(J35:K35)</f>
        <v>5</v>
      </c>
      <c r="N35" s="12">
        <f>(J35*0.5)-(K35*0.25)-L35*0.25</f>
        <v>1.75</v>
      </c>
      <c r="O35" s="12">
        <v>3</v>
      </c>
      <c r="P35" s="12">
        <v>1</v>
      </c>
      <c r="Q35" s="12">
        <v>0</v>
      </c>
      <c r="R35" s="12">
        <f>SUM(O35:P35)</f>
        <v>4</v>
      </c>
      <c r="S35" s="12">
        <f>(O35*0.5)-(P35*0.25)-Q35*0.25</f>
        <v>1.25</v>
      </c>
      <c r="T35" s="12">
        <v>3</v>
      </c>
      <c r="U35" s="12">
        <v>2</v>
      </c>
      <c r="V35" s="12">
        <v>1</v>
      </c>
      <c r="W35" s="12">
        <f>SUM(T35:U35)</f>
        <v>5</v>
      </c>
      <c r="X35" s="12">
        <f>(T35*0.5)-(U35*0.25)-V35*0.25</f>
        <v>0.75</v>
      </c>
      <c r="Y35" s="12">
        <f>SUM(I35,N35,S35,X35)</f>
        <v>4</v>
      </c>
      <c r="Z35" s="12">
        <f>Y35+3</f>
        <v>7</v>
      </c>
      <c r="AA35" s="45">
        <v>2</v>
      </c>
      <c r="AB35" s="45">
        <v>5</v>
      </c>
      <c r="AC35" s="45">
        <v>3</v>
      </c>
      <c r="AD35" s="45">
        <f>SUM(AA35:AB35)</f>
        <v>7</v>
      </c>
      <c r="AE35" s="32">
        <f>(AA35*0.5)-(AB35*0.25)-AC35*0.25</f>
        <v>-1</v>
      </c>
      <c r="AF35" s="45">
        <v>1</v>
      </c>
      <c r="AG35" s="45">
        <v>3</v>
      </c>
      <c r="AH35" s="45">
        <v>6</v>
      </c>
      <c r="AI35" s="45">
        <f>SUM(AF35:AG35)</f>
        <v>4</v>
      </c>
      <c r="AJ35" s="32">
        <f>(AF35*0.5)-(AG35*0.25)-AH35*0.25</f>
        <v>-1.75</v>
      </c>
      <c r="AK35" s="32">
        <f>+AE35+AJ35</f>
        <v>-2.75</v>
      </c>
      <c r="AL35" s="32">
        <f>AK35+5</f>
        <v>2.25</v>
      </c>
      <c r="AM35" s="12">
        <f>AL35+Z35</f>
        <v>9.25</v>
      </c>
    </row>
    <row r="36" spans="1:39" ht="13.5" customHeight="1" x14ac:dyDescent="0.25">
      <c r="A36" s="37">
        <v>34</v>
      </c>
      <c r="B36" s="54" t="s">
        <v>117</v>
      </c>
      <c r="C36" s="11" t="s">
        <v>118</v>
      </c>
      <c r="D36" s="37">
        <v>9</v>
      </c>
      <c r="E36" s="12">
        <v>4</v>
      </c>
      <c r="F36" s="12">
        <v>1</v>
      </c>
      <c r="G36" s="12">
        <v>0</v>
      </c>
      <c r="H36" s="12">
        <f>SUM(E36:F36)</f>
        <v>5</v>
      </c>
      <c r="I36" s="12">
        <f>(E36*0.5)-(F36*0.25)-G36*0.25</f>
        <v>1.75</v>
      </c>
      <c r="J36" s="13">
        <v>4</v>
      </c>
      <c r="K36" s="13">
        <v>1</v>
      </c>
      <c r="L36" s="12">
        <v>0</v>
      </c>
      <c r="M36" s="12">
        <f>SUM(J36:K36)</f>
        <v>5</v>
      </c>
      <c r="N36" s="12">
        <f>(J36*0.5)-(K36*0.25)-L36*0.25</f>
        <v>1.75</v>
      </c>
      <c r="O36" s="12">
        <v>2</v>
      </c>
      <c r="P36" s="12">
        <v>0</v>
      </c>
      <c r="Q36" s="12">
        <v>2</v>
      </c>
      <c r="R36" s="12">
        <f>SUM(O36:P36)</f>
        <v>2</v>
      </c>
      <c r="S36" s="12">
        <f>(O36*0.5)-(P36*0.25)-Q36*0.25</f>
        <v>0.5</v>
      </c>
      <c r="T36" s="12">
        <v>1</v>
      </c>
      <c r="U36" s="12">
        <v>0</v>
      </c>
      <c r="V36" s="12">
        <v>5</v>
      </c>
      <c r="W36" s="12">
        <f>SUM(T36:U36)</f>
        <v>1</v>
      </c>
      <c r="X36" s="12">
        <f>(T36*0.5)-(U36*0.25)-V36*0.25</f>
        <v>-0.75</v>
      </c>
      <c r="Y36" s="12">
        <f>SUM(I36,N36,S36,X36)</f>
        <v>3.25</v>
      </c>
      <c r="Z36" s="12">
        <f>Y36+3</f>
        <v>6.25</v>
      </c>
      <c r="AA36" s="45">
        <v>5</v>
      </c>
      <c r="AB36" s="45">
        <v>2</v>
      </c>
      <c r="AC36" s="45">
        <v>3</v>
      </c>
      <c r="AD36" s="45">
        <f>SUM(AA36:AB36)</f>
        <v>7</v>
      </c>
      <c r="AE36" s="32">
        <f>(AA36*0.5)-(AB36*0.25)-AC36*0.25</f>
        <v>1.25</v>
      </c>
      <c r="AF36" s="45">
        <v>0</v>
      </c>
      <c r="AG36" s="45">
        <v>0</v>
      </c>
      <c r="AH36" s="45">
        <v>10</v>
      </c>
      <c r="AI36" s="45">
        <f>SUM(AF36:AG36)</f>
        <v>0</v>
      </c>
      <c r="AJ36" s="32">
        <f>(AF36*0.5)-(AG36*0.25)-AH36*0.25</f>
        <v>-2.5</v>
      </c>
      <c r="AK36" s="32">
        <f>+AE36+AJ36</f>
        <v>-1.25</v>
      </c>
      <c r="AL36" s="32">
        <f>AK36+5</f>
        <v>3.75</v>
      </c>
      <c r="AM36" s="12">
        <f>AL36+Z36</f>
        <v>10</v>
      </c>
    </row>
    <row r="37" spans="1:39" ht="13.5" customHeight="1" x14ac:dyDescent="0.25">
      <c r="A37" s="37">
        <v>35</v>
      </c>
      <c r="B37" s="54" t="s">
        <v>119</v>
      </c>
      <c r="C37" s="11" t="s">
        <v>120</v>
      </c>
      <c r="D37" s="37">
        <v>9</v>
      </c>
      <c r="E37" s="12">
        <v>3</v>
      </c>
      <c r="F37" s="12">
        <v>2</v>
      </c>
      <c r="G37" s="12">
        <v>0</v>
      </c>
      <c r="H37" s="12">
        <f>SUM(E37:F37)</f>
        <v>5</v>
      </c>
      <c r="I37" s="12">
        <f>(E37*0.5)-(F37*0.25)-G37*0.25</f>
        <v>1</v>
      </c>
      <c r="J37" s="13">
        <v>3</v>
      </c>
      <c r="K37" s="13">
        <v>2</v>
      </c>
      <c r="L37" s="12">
        <v>0</v>
      </c>
      <c r="M37" s="12">
        <f>SUM(J37:K37)</f>
        <v>5</v>
      </c>
      <c r="N37" s="12">
        <f>(J37*0.5)-(K37*0.25)-L37*0.25</f>
        <v>1</v>
      </c>
      <c r="O37" s="12">
        <v>2</v>
      </c>
      <c r="P37" s="12">
        <v>1</v>
      </c>
      <c r="Q37" s="12">
        <v>1</v>
      </c>
      <c r="R37" s="12">
        <f>SUM(O37:P37)</f>
        <v>3</v>
      </c>
      <c r="S37" s="12">
        <f>(O37*0.5)-(P37*0.25)-Q37*0.25</f>
        <v>0.5</v>
      </c>
      <c r="T37" s="12">
        <v>1</v>
      </c>
      <c r="U37" s="12">
        <v>1</v>
      </c>
      <c r="V37" s="12">
        <v>4</v>
      </c>
      <c r="W37" s="12">
        <f>SUM(T37:U37)</f>
        <v>2</v>
      </c>
      <c r="X37" s="12">
        <f>(T37*0.5)-(U37*0.25)-V37*0.25</f>
        <v>-0.75</v>
      </c>
      <c r="Y37" s="12">
        <f>SUM(I37,N37,S37,X37)</f>
        <v>1.75</v>
      </c>
      <c r="Z37" s="12">
        <f>Y37+3</f>
        <v>4.75</v>
      </c>
      <c r="AA37" s="45">
        <v>0</v>
      </c>
      <c r="AB37" s="45">
        <v>1</v>
      </c>
      <c r="AC37" s="45">
        <v>9</v>
      </c>
      <c r="AD37" s="45">
        <f>SUM(AA37:AB37)</f>
        <v>1</v>
      </c>
      <c r="AE37" s="32">
        <f>(AA37*0.5)-(AB37*0.25)-AC37*0.25</f>
        <v>-2.5</v>
      </c>
      <c r="AF37" s="45">
        <v>1</v>
      </c>
      <c r="AG37" s="45">
        <v>3</v>
      </c>
      <c r="AH37" s="45">
        <v>6</v>
      </c>
      <c r="AI37" s="45">
        <f>SUM(AF37:AG37)</f>
        <v>4</v>
      </c>
      <c r="AJ37" s="32">
        <f>(AF37*0.5)-(AG37*0.25)-AH37*0.25</f>
        <v>-1.75</v>
      </c>
      <c r="AK37" s="32">
        <f>+AE37+AJ37</f>
        <v>-4.25</v>
      </c>
      <c r="AL37" s="32">
        <f>AK37+5</f>
        <v>0.75</v>
      </c>
      <c r="AM37" s="12">
        <f>AL37+Z37</f>
        <v>5.5</v>
      </c>
    </row>
    <row r="38" spans="1:39" ht="13.5" customHeight="1" x14ac:dyDescent="0.25">
      <c r="A38" s="37">
        <v>36</v>
      </c>
      <c r="B38" s="57" t="s">
        <v>121</v>
      </c>
      <c r="C38" s="15" t="s">
        <v>122</v>
      </c>
      <c r="D38" s="67">
        <v>10</v>
      </c>
      <c r="E38" s="12">
        <v>4</v>
      </c>
      <c r="F38" s="12">
        <v>1</v>
      </c>
      <c r="G38" s="12">
        <v>0</v>
      </c>
      <c r="H38" s="12">
        <f>SUM(E38:F38)</f>
        <v>5</v>
      </c>
      <c r="I38" s="12">
        <f>(E38*0.5)-(F38*0.25)-G38*0.25</f>
        <v>1.75</v>
      </c>
      <c r="J38" s="12">
        <v>3</v>
      </c>
      <c r="K38" s="12">
        <v>2</v>
      </c>
      <c r="L38" s="12">
        <v>0</v>
      </c>
      <c r="M38" s="12">
        <f>SUM(J38:K38)</f>
        <v>5</v>
      </c>
      <c r="N38" s="12">
        <f>(J38*0.5)-(K38*0.25)-L38*0.25</f>
        <v>1</v>
      </c>
      <c r="O38" s="12">
        <v>2</v>
      </c>
      <c r="P38" s="12">
        <v>0</v>
      </c>
      <c r="Q38" s="12">
        <v>2</v>
      </c>
      <c r="R38" s="12">
        <f>SUM(O38:P38)</f>
        <v>2</v>
      </c>
      <c r="S38" s="12">
        <f>(O38*0.5)-(P38*0.25)-Q38*0.25</f>
        <v>0.5</v>
      </c>
      <c r="T38" s="12">
        <v>1</v>
      </c>
      <c r="U38" s="12">
        <v>1</v>
      </c>
      <c r="V38" s="12">
        <v>4</v>
      </c>
      <c r="W38" s="12">
        <f>SUM(T38:U38)</f>
        <v>2</v>
      </c>
      <c r="X38" s="12">
        <f>(T38*0.5)-(U38*0.25)-V38*0.25</f>
        <v>-0.75</v>
      </c>
      <c r="Y38" s="12">
        <f>SUM(I38,N38,S38,X38)</f>
        <v>2.5</v>
      </c>
      <c r="Z38" s="12">
        <f>Y38+3</f>
        <v>5.5</v>
      </c>
      <c r="AA38" s="45">
        <v>3</v>
      </c>
      <c r="AB38" s="45">
        <v>2</v>
      </c>
      <c r="AC38" s="45">
        <v>5</v>
      </c>
      <c r="AD38" s="45">
        <f>SUM(AA38:AB38)</f>
        <v>5</v>
      </c>
      <c r="AE38" s="32">
        <f>(AA38*0.5)-(AB38*0.25)-AC38*0.25</f>
        <v>-0.25</v>
      </c>
      <c r="AF38" s="45">
        <v>2</v>
      </c>
      <c r="AG38" s="45">
        <v>4</v>
      </c>
      <c r="AH38" s="45">
        <v>4</v>
      </c>
      <c r="AI38" s="45">
        <f>SUM(AF38:AG38)</f>
        <v>6</v>
      </c>
      <c r="AJ38" s="32">
        <f>(AF38*0.5)-(AG38*0.25)-AH38*0.25</f>
        <v>-1</v>
      </c>
      <c r="AK38" s="32">
        <f>+AE38+AJ38</f>
        <v>-1.25</v>
      </c>
      <c r="AL38" s="32">
        <f>AK38+5</f>
        <v>3.75</v>
      </c>
      <c r="AM38" s="12">
        <f>AL38+Z38</f>
        <v>9.25</v>
      </c>
    </row>
    <row r="39" spans="1:39" ht="13.5" customHeight="1" x14ac:dyDescent="0.25">
      <c r="A39" s="37">
        <v>37</v>
      </c>
      <c r="B39" s="57" t="s">
        <v>123</v>
      </c>
      <c r="C39" s="15" t="s">
        <v>124</v>
      </c>
      <c r="D39" s="67">
        <v>10</v>
      </c>
      <c r="E39" s="12">
        <v>2</v>
      </c>
      <c r="F39" s="12">
        <v>1</v>
      </c>
      <c r="G39" s="12">
        <v>1</v>
      </c>
      <c r="H39" s="12">
        <f>SUM(E39:F39)</f>
        <v>3</v>
      </c>
      <c r="I39" s="12">
        <f>(E39*0.5)-(F39*0.25)-G39*0.25</f>
        <v>0.5</v>
      </c>
      <c r="J39" s="12">
        <v>3</v>
      </c>
      <c r="K39" s="12">
        <v>2</v>
      </c>
      <c r="L39" s="12">
        <v>0</v>
      </c>
      <c r="M39" s="12">
        <f>SUM(J39:K39)</f>
        <v>5</v>
      </c>
      <c r="N39" s="12">
        <f>(J39*0.5)-(K39*0.25)-L39*0.25</f>
        <v>1</v>
      </c>
      <c r="O39" s="12">
        <v>2</v>
      </c>
      <c r="P39" s="12">
        <v>0</v>
      </c>
      <c r="Q39" s="12">
        <v>2</v>
      </c>
      <c r="R39" s="12">
        <f>SUM(O39:P39)</f>
        <v>2</v>
      </c>
      <c r="S39" s="12">
        <f>(O39*0.5)-(P39*0.25)-Q39*0.25</f>
        <v>0.5</v>
      </c>
      <c r="T39" s="12">
        <v>1</v>
      </c>
      <c r="U39" s="12">
        <v>1</v>
      </c>
      <c r="V39" s="12">
        <v>4</v>
      </c>
      <c r="W39" s="12">
        <f>SUM(T39:U39)</f>
        <v>2</v>
      </c>
      <c r="X39" s="12">
        <f>(T39*0.5)-(U39*0.25)-V39*0.25</f>
        <v>-0.75</v>
      </c>
      <c r="Y39" s="12">
        <f>SUM(I39,N39,S39,X39)</f>
        <v>1.25</v>
      </c>
      <c r="Z39" s="12">
        <f>Y39+3</f>
        <v>4.25</v>
      </c>
      <c r="AA39" s="45">
        <v>1</v>
      </c>
      <c r="AB39" s="45">
        <v>4</v>
      </c>
      <c r="AC39" s="45">
        <v>5</v>
      </c>
      <c r="AD39" s="45">
        <f>SUM(AA39:AB39)</f>
        <v>5</v>
      </c>
      <c r="AE39" s="32">
        <f>(AA39*0.5)-(AB39*0.25)-AC39*0.25</f>
        <v>-1.75</v>
      </c>
      <c r="AF39" s="45">
        <v>4</v>
      </c>
      <c r="AG39" s="45">
        <v>3</v>
      </c>
      <c r="AH39" s="45">
        <v>3</v>
      </c>
      <c r="AI39" s="45">
        <f>SUM(AF39:AG39)</f>
        <v>7</v>
      </c>
      <c r="AJ39" s="32">
        <f>(AF39*0.5)-(AG39*0.25)-AH39*0.25</f>
        <v>0.5</v>
      </c>
      <c r="AK39" s="32">
        <f>+AE39+AJ39</f>
        <v>-1.25</v>
      </c>
      <c r="AL39" s="32">
        <f>AK39+5</f>
        <v>3.75</v>
      </c>
      <c r="AM39" s="12">
        <f>AL39+Z39</f>
        <v>8</v>
      </c>
    </row>
    <row r="40" spans="1:39" ht="13.5" customHeight="1" x14ac:dyDescent="0.25">
      <c r="A40" s="37">
        <v>38</v>
      </c>
      <c r="B40" s="57" t="s">
        <v>125</v>
      </c>
      <c r="C40" s="15" t="s">
        <v>126</v>
      </c>
      <c r="D40" s="67">
        <v>10</v>
      </c>
      <c r="E40" s="12">
        <v>2</v>
      </c>
      <c r="F40" s="12">
        <v>1</v>
      </c>
      <c r="G40" s="12">
        <v>2</v>
      </c>
      <c r="H40" s="12">
        <f>SUM(E40:F40)</f>
        <v>3</v>
      </c>
      <c r="I40" s="12">
        <f>(E40*0.5)-(F40*0.25)-G40*0.25</f>
        <v>0.25</v>
      </c>
      <c r="J40" s="13">
        <v>4</v>
      </c>
      <c r="K40" s="13">
        <v>1</v>
      </c>
      <c r="L40" s="12">
        <v>0</v>
      </c>
      <c r="M40" s="12">
        <f>SUM(J40:K40)</f>
        <v>5</v>
      </c>
      <c r="N40" s="12">
        <f>(J40*0.5)-(K40*0.25)-L40*0.25</f>
        <v>1.75</v>
      </c>
      <c r="O40" s="12">
        <v>1</v>
      </c>
      <c r="P40" s="12">
        <v>1</v>
      </c>
      <c r="Q40" s="12">
        <v>2</v>
      </c>
      <c r="R40" s="12">
        <f>SUM(O40:P40)</f>
        <v>2</v>
      </c>
      <c r="S40" s="12">
        <f>(O40*0.5)-(P40*0.25)-Q40*0.25</f>
        <v>-0.25</v>
      </c>
      <c r="T40" s="12">
        <v>2</v>
      </c>
      <c r="U40" s="12">
        <v>2</v>
      </c>
      <c r="V40" s="12">
        <v>2</v>
      </c>
      <c r="W40" s="12">
        <f>SUM(T40:U40)</f>
        <v>4</v>
      </c>
      <c r="X40" s="12">
        <f>(T40*0.5)-(U40*0.25)-V40*0.25</f>
        <v>0</v>
      </c>
      <c r="Y40" s="12">
        <f>SUM(I40,N40,S40,X40)</f>
        <v>1.75</v>
      </c>
      <c r="Z40" s="12">
        <f>Y40+3</f>
        <v>4.75</v>
      </c>
      <c r="AA40" s="45">
        <v>5</v>
      </c>
      <c r="AB40" s="45">
        <v>0</v>
      </c>
      <c r="AC40" s="45">
        <v>5</v>
      </c>
      <c r="AD40" s="45">
        <f>SUM(AA40:AB40)</f>
        <v>5</v>
      </c>
      <c r="AE40" s="32">
        <f>(AA40*0.5)-(AB40*0.25)-AC40*0.25</f>
        <v>1.25</v>
      </c>
      <c r="AF40" s="45">
        <v>3</v>
      </c>
      <c r="AG40" s="45">
        <v>1</v>
      </c>
      <c r="AH40" s="45">
        <v>6</v>
      </c>
      <c r="AI40" s="45">
        <f>SUM(AF40:AG40)</f>
        <v>4</v>
      </c>
      <c r="AJ40" s="32">
        <f>(AF40*0.5)-(AG40*0.25)-AH40*0.25</f>
        <v>-0.25</v>
      </c>
      <c r="AK40" s="32">
        <f>+AE40+AJ40</f>
        <v>1</v>
      </c>
      <c r="AL40" s="32">
        <f>AK40+5</f>
        <v>6</v>
      </c>
      <c r="AM40" s="12">
        <f>AL40+Z40</f>
        <v>10.75</v>
      </c>
    </row>
    <row r="41" spans="1:39" ht="13.5" customHeight="1" x14ac:dyDescent="0.25">
      <c r="A41" s="37">
        <v>39</v>
      </c>
      <c r="B41" s="57" t="s">
        <v>127</v>
      </c>
      <c r="C41" s="15" t="s">
        <v>128</v>
      </c>
      <c r="D41" s="67">
        <v>10</v>
      </c>
      <c r="E41" s="12">
        <v>3</v>
      </c>
      <c r="F41" s="12">
        <v>2</v>
      </c>
      <c r="G41" s="12">
        <v>0</v>
      </c>
      <c r="H41" s="12">
        <f>SUM(E41:F41)</f>
        <v>5</v>
      </c>
      <c r="I41" s="12">
        <f>(E41*0.5)-(F41*0.25)-G41*0.25</f>
        <v>1</v>
      </c>
      <c r="J41" s="13">
        <v>4</v>
      </c>
      <c r="K41" s="13">
        <v>1</v>
      </c>
      <c r="L41" s="12">
        <v>0</v>
      </c>
      <c r="M41" s="12">
        <f>SUM(J41:K41)</f>
        <v>5</v>
      </c>
      <c r="N41" s="12">
        <f>(J41*0.5)-(K41*0.25)-L41*0.25</f>
        <v>1.75</v>
      </c>
      <c r="O41" s="12">
        <v>1</v>
      </c>
      <c r="P41" s="12">
        <v>1</v>
      </c>
      <c r="Q41" s="12">
        <v>2</v>
      </c>
      <c r="R41" s="12">
        <f>SUM(O41:P41)</f>
        <v>2</v>
      </c>
      <c r="S41" s="12">
        <f>(O41*0.5)-(P41*0.25)-Q41*0.25</f>
        <v>-0.25</v>
      </c>
      <c r="T41" s="12">
        <v>4</v>
      </c>
      <c r="U41" s="12">
        <v>1</v>
      </c>
      <c r="V41" s="12">
        <v>1</v>
      </c>
      <c r="W41" s="12">
        <f>SUM(T41:U41)</f>
        <v>5</v>
      </c>
      <c r="X41" s="12">
        <f>(T41*0.5)-(U41*0.25)-V41*0.25</f>
        <v>1.5</v>
      </c>
      <c r="Y41" s="12">
        <f>SUM(I41,N41,S41,X41)</f>
        <v>4</v>
      </c>
      <c r="Z41" s="12">
        <f>Y41+3</f>
        <v>7</v>
      </c>
      <c r="AA41" s="45">
        <v>1</v>
      </c>
      <c r="AB41" s="45">
        <v>4</v>
      </c>
      <c r="AC41" s="45">
        <v>5</v>
      </c>
      <c r="AD41" s="45">
        <f>SUM(AA41:AB41)</f>
        <v>5</v>
      </c>
      <c r="AE41" s="32">
        <f>(AA41*0.5)-(AB41*0.25)-AC41*0.25</f>
        <v>-1.75</v>
      </c>
      <c r="AF41" s="45">
        <v>7</v>
      </c>
      <c r="AG41" s="45">
        <v>3</v>
      </c>
      <c r="AH41" s="45">
        <v>0</v>
      </c>
      <c r="AI41" s="45">
        <f>SUM(AF41:AG41)</f>
        <v>10</v>
      </c>
      <c r="AJ41" s="32">
        <f>(AF41*0.5)-(AG41*0.25)-AH41*0.25</f>
        <v>2.75</v>
      </c>
      <c r="AK41" s="32">
        <f>+AE41+AJ41</f>
        <v>1</v>
      </c>
      <c r="AL41" s="32">
        <f>AK41+5</f>
        <v>6</v>
      </c>
      <c r="AM41" s="12">
        <f>AL41+Z41</f>
        <v>13</v>
      </c>
    </row>
    <row r="42" spans="1:39" ht="13.5" customHeight="1" x14ac:dyDescent="0.25">
      <c r="A42" s="37">
        <v>40</v>
      </c>
      <c r="B42" s="54" t="s">
        <v>129</v>
      </c>
      <c r="C42" s="11" t="s">
        <v>130</v>
      </c>
      <c r="D42" s="37">
        <v>11</v>
      </c>
      <c r="E42" s="12">
        <v>3</v>
      </c>
      <c r="F42" s="12">
        <v>1</v>
      </c>
      <c r="G42" s="12">
        <v>1</v>
      </c>
      <c r="H42" s="12">
        <f>SUM(E42:F42)</f>
        <v>4</v>
      </c>
      <c r="I42" s="12">
        <f>(E42*0.5)-(F42*0.25)-G42*0.25</f>
        <v>1</v>
      </c>
      <c r="J42" s="12">
        <v>2</v>
      </c>
      <c r="K42" s="12">
        <v>3</v>
      </c>
      <c r="L42" s="12">
        <v>0</v>
      </c>
      <c r="M42" s="12">
        <f>SUM(J42:K42)</f>
        <v>5</v>
      </c>
      <c r="N42" s="12">
        <f>(J42*0.5)-(K42*0.25)-L42*0.25</f>
        <v>0.25</v>
      </c>
      <c r="O42" s="12">
        <v>3</v>
      </c>
      <c r="P42" s="12">
        <v>0</v>
      </c>
      <c r="Q42" s="12">
        <v>1</v>
      </c>
      <c r="R42" s="12">
        <f>SUM(O42:P42)</f>
        <v>3</v>
      </c>
      <c r="S42" s="12">
        <f>(O42*0.5)-(P42*0.25)-Q42*0.25</f>
        <v>1.25</v>
      </c>
      <c r="T42" s="12">
        <v>2</v>
      </c>
      <c r="U42" s="12">
        <v>0</v>
      </c>
      <c r="V42" s="12">
        <v>4</v>
      </c>
      <c r="W42" s="12">
        <f>SUM(T42:U42)</f>
        <v>2</v>
      </c>
      <c r="X42" s="12">
        <f>(T42*0.5)-(U42*0.25)-V42*0.25</f>
        <v>0</v>
      </c>
      <c r="Y42" s="12">
        <f>SUM(I42,N42,S42,X42)</f>
        <v>2.5</v>
      </c>
      <c r="Z42" s="12">
        <f>Y42+3</f>
        <v>5.5</v>
      </c>
      <c r="AA42" s="45">
        <v>0</v>
      </c>
      <c r="AB42" s="45">
        <v>2</v>
      </c>
      <c r="AC42" s="45">
        <v>8</v>
      </c>
      <c r="AD42" s="45">
        <f>SUM(AA42:AB42)</f>
        <v>2</v>
      </c>
      <c r="AE42" s="32">
        <f>(AA42*0.5)-(AB42*0.25)-AC42*0.25</f>
        <v>-2.5</v>
      </c>
      <c r="AF42" s="45">
        <v>5</v>
      </c>
      <c r="AG42" s="45">
        <v>1</v>
      </c>
      <c r="AH42" s="45">
        <v>4</v>
      </c>
      <c r="AI42" s="45">
        <f>SUM(AF42:AG42)</f>
        <v>6</v>
      </c>
      <c r="AJ42" s="32">
        <f>(AF42*0.5)-(AG42*0.25)-AH42*0.25</f>
        <v>1.25</v>
      </c>
      <c r="AK42" s="32">
        <f>+AE42+AJ42</f>
        <v>-1.25</v>
      </c>
      <c r="AL42" s="32">
        <f>AK42+5</f>
        <v>3.75</v>
      </c>
      <c r="AM42" s="12">
        <f>AL42+Z42</f>
        <v>9.25</v>
      </c>
    </row>
    <row r="43" spans="1:39" ht="13.5" customHeight="1" x14ac:dyDescent="0.25">
      <c r="A43" s="37">
        <v>41</v>
      </c>
      <c r="B43" s="54" t="s">
        <v>131</v>
      </c>
      <c r="C43" s="11" t="s">
        <v>132</v>
      </c>
      <c r="D43" s="37">
        <v>11</v>
      </c>
      <c r="E43" s="12">
        <v>3</v>
      </c>
      <c r="F43" s="12">
        <v>2</v>
      </c>
      <c r="G43" s="12">
        <v>0</v>
      </c>
      <c r="H43" s="12">
        <f>SUM(E43:F43)</f>
        <v>5</v>
      </c>
      <c r="I43" s="12">
        <f>(E43*0.5)-(F43*0.25)-G43*0.25</f>
        <v>1</v>
      </c>
      <c r="J43" s="13">
        <v>3</v>
      </c>
      <c r="K43" s="13">
        <v>2</v>
      </c>
      <c r="L43" s="12">
        <v>0</v>
      </c>
      <c r="M43" s="12">
        <f>SUM(J43:K43)</f>
        <v>5</v>
      </c>
      <c r="N43" s="12">
        <f>(J43*0.5)-(K43*0.25)-L43*0.25</f>
        <v>1</v>
      </c>
      <c r="O43" s="12">
        <v>3</v>
      </c>
      <c r="P43" s="12">
        <v>0</v>
      </c>
      <c r="Q43" s="12">
        <v>1</v>
      </c>
      <c r="R43" s="12">
        <f>SUM(O43:P43)</f>
        <v>3</v>
      </c>
      <c r="S43" s="12">
        <f>(O43*0.5)-(P43*0.25)-Q43*0.25</f>
        <v>1.25</v>
      </c>
      <c r="T43" s="12">
        <v>1</v>
      </c>
      <c r="U43" s="12">
        <v>4</v>
      </c>
      <c r="V43" s="12">
        <v>1</v>
      </c>
      <c r="W43" s="12">
        <f>SUM(T43:U43)</f>
        <v>5</v>
      </c>
      <c r="X43" s="12">
        <f>(T43*0.5)-(U43*0.25)-V43*0.25</f>
        <v>-0.75</v>
      </c>
      <c r="Y43" s="12">
        <f>SUM(I43,N43,S43,X43)</f>
        <v>2.5</v>
      </c>
      <c r="Z43" s="12">
        <f>Y43+3</f>
        <v>5.5</v>
      </c>
      <c r="AA43" s="45">
        <v>1</v>
      </c>
      <c r="AB43" s="45">
        <v>7</v>
      </c>
      <c r="AC43" s="45">
        <v>2</v>
      </c>
      <c r="AD43" s="45">
        <f>SUM(AA43:AB43)</f>
        <v>8</v>
      </c>
      <c r="AE43" s="32">
        <f>(AA43*0.5)-(AB43*0.25)-AC43*0.25</f>
        <v>-1.75</v>
      </c>
      <c r="AF43" s="45">
        <v>5</v>
      </c>
      <c r="AG43" s="45">
        <v>5</v>
      </c>
      <c r="AH43" s="45">
        <v>0</v>
      </c>
      <c r="AI43" s="45">
        <f>SUM(AF43:AG43)</f>
        <v>10</v>
      </c>
      <c r="AJ43" s="32">
        <f>(AF43*0.5)-(AG43*0.25)-AH43*0.25</f>
        <v>1.25</v>
      </c>
      <c r="AK43" s="32">
        <f>+AE43+AJ43</f>
        <v>-0.5</v>
      </c>
      <c r="AL43" s="32">
        <f>AK43+5</f>
        <v>4.5</v>
      </c>
      <c r="AM43" s="12">
        <f>AL43+Z43</f>
        <v>10</v>
      </c>
    </row>
    <row r="44" spans="1:39" ht="13.5" customHeight="1" x14ac:dyDescent="0.25">
      <c r="A44" s="37">
        <v>42</v>
      </c>
      <c r="B44" s="54" t="s">
        <v>133</v>
      </c>
      <c r="C44" s="11" t="s">
        <v>134</v>
      </c>
      <c r="D44" s="37">
        <v>11</v>
      </c>
      <c r="E44" s="12">
        <v>2</v>
      </c>
      <c r="F44" s="12">
        <v>3</v>
      </c>
      <c r="G44" s="12">
        <v>0</v>
      </c>
      <c r="H44" s="12">
        <f>SUM(E44:F44)</f>
        <v>5</v>
      </c>
      <c r="I44" s="12">
        <f>(E44*0.5)-(F44*0.25)-G44*0.25</f>
        <v>0.25</v>
      </c>
      <c r="J44" s="13">
        <v>3</v>
      </c>
      <c r="K44" s="13">
        <v>2</v>
      </c>
      <c r="L44" s="12">
        <v>0</v>
      </c>
      <c r="M44" s="12">
        <f>SUM(J44:K44)</f>
        <v>5</v>
      </c>
      <c r="N44" s="12">
        <f>(J44*0.5)-(K44*0.25)-L44*0.25</f>
        <v>1</v>
      </c>
      <c r="O44" s="12">
        <v>2</v>
      </c>
      <c r="P44" s="12">
        <v>2</v>
      </c>
      <c r="Q44" s="12">
        <v>0</v>
      </c>
      <c r="R44" s="12">
        <f>SUM(O44:P44)</f>
        <v>4</v>
      </c>
      <c r="S44" s="12">
        <f>(O44*0.5)-(P44*0.25)-Q44*0.25</f>
        <v>0.5</v>
      </c>
      <c r="T44" s="12">
        <v>1</v>
      </c>
      <c r="U44" s="12">
        <v>1</v>
      </c>
      <c r="V44" s="12">
        <v>4</v>
      </c>
      <c r="W44" s="12">
        <f>SUM(T44:U44)</f>
        <v>2</v>
      </c>
      <c r="X44" s="12">
        <f>(T44*0.5)-(U44*0.25)-V44*0.25</f>
        <v>-0.75</v>
      </c>
      <c r="Y44" s="12">
        <f>SUM(I44,N44,S44,X44)</f>
        <v>1</v>
      </c>
      <c r="Z44" s="12">
        <f>Y44+3</f>
        <v>4</v>
      </c>
      <c r="AA44" s="45">
        <v>1</v>
      </c>
      <c r="AB44" s="45">
        <v>6</v>
      </c>
      <c r="AC44" s="45">
        <v>3</v>
      </c>
      <c r="AD44" s="45">
        <f>SUM(AA44:AB44)</f>
        <v>7</v>
      </c>
      <c r="AE44" s="32">
        <f>(AA44*0.5)-(AB44*0.25)-AC44*0.25</f>
        <v>-1.75</v>
      </c>
      <c r="AF44" s="45">
        <v>3</v>
      </c>
      <c r="AG44" s="45">
        <v>3</v>
      </c>
      <c r="AH44" s="45">
        <v>4</v>
      </c>
      <c r="AI44" s="45">
        <f>SUM(AF44:AG44)</f>
        <v>6</v>
      </c>
      <c r="AJ44" s="32">
        <f>(AF44*0.5)-(AG44*0.25)-AH44*0.25</f>
        <v>-0.25</v>
      </c>
      <c r="AK44" s="32">
        <f>+AE44+AJ44</f>
        <v>-2</v>
      </c>
      <c r="AL44" s="32">
        <f>AK44+5</f>
        <v>3</v>
      </c>
      <c r="AM44" s="12">
        <f>AL44+Z44</f>
        <v>7</v>
      </c>
    </row>
    <row r="45" spans="1:39" ht="13.5" customHeight="1" x14ac:dyDescent="0.25">
      <c r="A45" s="37">
        <v>43</v>
      </c>
      <c r="B45" s="54" t="s">
        <v>135</v>
      </c>
      <c r="C45" s="11" t="s">
        <v>136</v>
      </c>
      <c r="D45" s="37">
        <v>11</v>
      </c>
      <c r="E45" s="12">
        <v>2</v>
      </c>
      <c r="F45" s="12">
        <v>1</v>
      </c>
      <c r="G45" s="12">
        <v>1</v>
      </c>
      <c r="H45" s="12">
        <f>SUM(E45:F45)</f>
        <v>3</v>
      </c>
      <c r="I45" s="12">
        <f>(E45*0.5)-(F45*0.25)-G45*0.25</f>
        <v>0.5</v>
      </c>
      <c r="J45" s="13">
        <v>3</v>
      </c>
      <c r="K45" s="13">
        <v>2</v>
      </c>
      <c r="L45" s="12">
        <v>0</v>
      </c>
      <c r="M45" s="12">
        <f>SUM(J45:K45)</f>
        <v>5</v>
      </c>
      <c r="N45" s="12">
        <f>(J45*0.5)-(K45*0.25)-L45*0.25</f>
        <v>1</v>
      </c>
      <c r="O45" s="12">
        <v>4</v>
      </c>
      <c r="P45" s="12">
        <v>0</v>
      </c>
      <c r="Q45" s="12">
        <v>0</v>
      </c>
      <c r="R45" s="12">
        <f>SUM(O45:P45)</f>
        <v>4</v>
      </c>
      <c r="S45" s="12">
        <f>(O45*0.5)-(P45*0.25)-Q45*0.25</f>
        <v>2</v>
      </c>
      <c r="T45" s="12">
        <v>2</v>
      </c>
      <c r="U45" s="12">
        <v>1</v>
      </c>
      <c r="V45" s="12">
        <v>3</v>
      </c>
      <c r="W45" s="12">
        <f>SUM(T45:U45)</f>
        <v>3</v>
      </c>
      <c r="X45" s="12">
        <f>(T45*0.5)-(U45*0.25)-V45*0.25</f>
        <v>0</v>
      </c>
      <c r="Y45" s="12">
        <f>SUM(I45,N45,S45,X45)</f>
        <v>3.5</v>
      </c>
      <c r="Z45" s="12">
        <f>Y45+3</f>
        <v>6.5</v>
      </c>
      <c r="AA45" s="45">
        <v>1</v>
      </c>
      <c r="AB45" s="45">
        <v>7</v>
      </c>
      <c r="AC45" s="45">
        <v>2</v>
      </c>
      <c r="AD45" s="45">
        <f>SUM(AA45:AB45)</f>
        <v>8</v>
      </c>
      <c r="AE45" s="32">
        <f>(AA45*0.5)-(AB45*0.25)-AC45*0.25</f>
        <v>-1.75</v>
      </c>
      <c r="AF45" s="45">
        <v>3</v>
      </c>
      <c r="AG45" s="45">
        <v>5</v>
      </c>
      <c r="AH45" s="45">
        <v>2</v>
      </c>
      <c r="AI45" s="45">
        <f>SUM(AF45:AG45)</f>
        <v>8</v>
      </c>
      <c r="AJ45" s="32">
        <f>(AF45*0.5)-(AG45*0.25)-AH45*0.25</f>
        <v>-0.25</v>
      </c>
      <c r="AK45" s="32">
        <f>+AE45+AJ45</f>
        <v>-2</v>
      </c>
      <c r="AL45" s="32">
        <f>AK45+5</f>
        <v>3</v>
      </c>
      <c r="AM45" s="12">
        <f>AL45+Z45</f>
        <v>9.5</v>
      </c>
    </row>
    <row r="46" spans="1:39" ht="13.5" customHeight="1" x14ac:dyDescent="0.25">
      <c r="A46" s="37">
        <v>44</v>
      </c>
      <c r="B46" s="57" t="s">
        <v>137</v>
      </c>
      <c r="C46" s="15" t="s">
        <v>138</v>
      </c>
      <c r="D46" s="67">
        <v>12</v>
      </c>
      <c r="E46" s="12">
        <v>1</v>
      </c>
      <c r="F46" s="12">
        <v>4</v>
      </c>
      <c r="G46" s="12">
        <v>0</v>
      </c>
      <c r="H46" s="12">
        <f>SUM(E46:F46)</f>
        <v>5</v>
      </c>
      <c r="I46" s="12">
        <f>(E46*0.5)-(F46*0.25)-G46*0.25</f>
        <v>-0.5</v>
      </c>
      <c r="J46" s="12">
        <v>3</v>
      </c>
      <c r="K46" s="12">
        <v>2</v>
      </c>
      <c r="L46" s="12">
        <v>0</v>
      </c>
      <c r="M46" s="12">
        <f>SUM(J46:K46)</f>
        <v>5</v>
      </c>
      <c r="N46" s="12">
        <f>(J46*0.5)-(K46*0.25)-L46*0.25</f>
        <v>1</v>
      </c>
      <c r="O46" s="12">
        <v>2</v>
      </c>
      <c r="P46" s="12">
        <v>1</v>
      </c>
      <c r="Q46" s="12">
        <v>1</v>
      </c>
      <c r="R46" s="12">
        <f>SUM(O46:P46)</f>
        <v>3</v>
      </c>
      <c r="S46" s="12">
        <f>(O46*0.5)-(P46*0.25)-Q46*0.25</f>
        <v>0.5</v>
      </c>
      <c r="T46" s="12">
        <v>2</v>
      </c>
      <c r="U46" s="12">
        <v>1</v>
      </c>
      <c r="V46" s="12">
        <v>3</v>
      </c>
      <c r="W46" s="12">
        <f>SUM(T46:U46)</f>
        <v>3</v>
      </c>
      <c r="X46" s="12">
        <f>(T46*0.5)-(U46*0.25)-V46*0.25</f>
        <v>0</v>
      </c>
      <c r="Y46" s="12">
        <f>SUM(I46,N46,S46,X46)</f>
        <v>1</v>
      </c>
      <c r="Z46" s="12">
        <f>Y46+3</f>
        <v>4</v>
      </c>
      <c r="AA46" s="45">
        <v>0</v>
      </c>
      <c r="AB46" s="45">
        <v>3</v>
      </c>
      <c r="AC46" s="45">
        <v>7</v>
      </c>
      <c r="AD46" s="45">
        <f>SUM(AA46:AB46)</f>
        <v>3</v>
      </c>
      <c r="AE46" s="32">
        <f>(AA46*0.5)-(AB46*0.25)-AC46*0.25</f>
        <v>-2.5</v>
      </c>
      <c r="AF46" s="45">
        <v>1</v>
      </c>
      <c r="AG46" s="45">
        <v>2</v>
      </c>
      <c r="AH46" s="45">
        <v>7</v>
      </c>
      <c r="AI46" s="45">
        <f>SUM(AF46:AG46)</f>
        <v>3</v>
      </c>
      <c r="AJ46" s="32">
        <f>(AF46*0.5)-(AG46*0.25)-AH46*0.25</f>
        <v>-1.75</v>
      </c>
      <c r="AK46" s="32">
        <f>+AE46+AJ46</f>
        <v>-4.25</v>
      </c>
      <c r="AL46" s="32">
        <f>AK46+5</f>
        <v>0.75</v>
      </c>
      <c r="AM46" s="12">
        <f>AL46+Z46</f>
        <v>4.75</v>
      </c>
    </row>
    <row r="47" spans="1:39" ht="13.5" customHeight="1" x14ac:dyDescent="0.25">
      <c r="A47" s="37">
        <v>45</v>
      </c>
      <c r="B47" s="57" t="s">
        <v>139</v>
      </c>
      <c r="C47" s="15" t="s">
        <v>140</v>
      </c>
      <c r="D47" s="67">
        <v>12</v>
      </c>
      <c r="E47" s="12">
        <v>2</v>
      </c>
      <c r="F47" s="12">
        <v>2</v>
      </c>
      <c r="G47" s="12">
        <v>1</v>
      </c>
      <c r="H47" s="12">
        <f>SUM(E47:F47)</f>
        <v>4</v>
      </c>
      <c r="I47" s="12">
        <f>(E47*0.5)-(F47*0.25)-G47*0.25</f>
        <v>0.25</v>
      </c>
      <c r="J47" s="13">
        <v>2</v>
      </c>
      <c r="K47" s="13">
        <v>2</v>
      </c>
      <c r="L47" s="12">
        <v>1</v>
      </c>
      <c r="M47" s="12">
        <f>SUM(J47:K47)</f>
        <v>4</v>
      </c>
      <c r="N47" s="12">
        <f>(J47*0.5)-(K47*0.25)-L47*0.25</f>
        <v>0.25</v>
      </c>
      <c r="O47" s="12">
        <v>3</v>
      </c>
      <c r="P47" s="12">
        <v>0</v>
      </c>
      <c r="Q47" s="12">
        <v>1</v>
      </c>
      <c r="R47" s="12">
        <f>SUM(O47:P47)</f>
        <v>3</v>
      </c>
      <c r="S47" s="12">
        <f>(O47*0.5)-(P47*0.25)-Q47*0.25</f>
        <v>1.25</v>
      </c>
      <c r="T47" s="12">
        <v>3</v>
      </c>
      <c r="U47" s="12">
        <v>3</v>
      </c>
      <c r="V47" s="12">
        <v>0</v>
      </c>
      <c r="W47" s="12">
        <f>SUM(T47:U47)</f>
        <v>6</v>
      </c>
      <c r="X47" s="12">
        <f>(T47*0.5)-(U47*0.25)-V47*0.25</f>
        <v>0.75</v>
      </c>
      <c r="Y47" s="12">
        <f>SUM(I47,N47,S47,X47)</f>
        <v>2.5</v>
      </c>
      <c r="Z47" s="12">
        <f>Y47+3</f>
        <v>5.5</v>
      </c>
      <c r="AA47" s="45">
        <v>2</v>
      </c>
      <c r="AB47" s="45">
        <v>2</v>
      </c>
      <c r="AC47" s="50">
        <v>6</v>
      </c>
      <c r="AD47" s="45">
        <f>SUM(AA47:AB47)</f>
        <v>4</v>
      </c>
      <c r="AE47" s="32">
        <f>(AA47*0.5)-(AB47*0.25)-AC47*0.25</f>
        <v>-1</v>
      </c>
      <c r="AF47" s="45">
        <v>3</v>
      </c>
      <c r="AG47" s="45">
        <v>0</v>
      </c>
      <c r="AH47" s="45">
        <v>7</v>
      </c>
      <c r="AI47" s="45">
        <f>SUM(AF47:AG47)</f>
        <v>3</v>
      </c>
      <c r="AJ47" s="32">
        <f>(AF47*0.5)-(AG47*0.25)-AH47*0.25</f>
        <v>-0.25</v>
      </c>
      <c r="AK47" s="32">
        <f>+AE47+AJ47</f>
        <v>-1.25</v>
      </c>
      <c r="AL47" s="32">
        <f>AK47+5</f>
        <v>3.75</v>
      </c>
      <c r="AM47" s="12">
        <f>AL47+Z47</f>
        <v>9.25</v>
      </c>
    </row>
    <row r="48" spans="1:39" ht="13.5" customHeight="1" x14ac:dyDescent="0.25">
      <c r="A48" s="37">
        <v>46</v>
      </c>
      <c r="B48" s="57" t="s">
        <v>141</v>
      </c>
      <c r="C48" s="15" t="s">
        <v>142</v>
      </c>
      <c r="D48" s="67">
        <v>12</v>
      </c>
      <c r="E48" s="12">
        <v>4</v>
      </c>
      <c r="F48" s="12">
        <v>1</v>
      </c>
      <c r="G48" s="12">
        <v>0</v>
      </c>
      <c r="H48" s="12">
        <f>SUM(E48:F48)</f>
        <v>5</v>
      </c>
      <c r="I48" s="12">
        <f>(E48*0.5)-(F48*0.25)-G48*0.25</f>
        <v>1.75</v>
      </c>
      <c r="J48" s="12">
        <v>4</v>
      </c>
      <c r="K48" s="12">
        <v>1</v>
      </c>
      <c r="L48" s="12">
        <v>0</v>
      </c>
      <c r="M48" s="12">
        <f>SUM(J48:K48)</f>
        <v>5</v>
      </c>
      <c r="N48" s="12">
        <f>(J48*0.5)-(K48*0.25)-L48*0.25</f>
        <v>1.75</v>
      </c>
      <c r="O48" s="12">
        <v>3</v>
      </c>
      <c r="P48" s="12">
        <v>1</v>
      </c>
      <c r="Q48" s="12">
        <v>0</v>
      </c>
      <c r="R48" s="12">
        <f>SUM(O48:P48)</f>
        <v>4</v>
      </c>
      <c r="S48" s="12">
        <f>(O48*0.5)-(P48*0.25)-Q48*0.25</f>
        <v>1.25</v>
      </c>
      <c r="T48" s="12">
        <v>2</v>
      </c>
      <c r="U48" s="12">
        <v>4</v>
      </c>
      <c r="V48" s="12">
        <v>0</v>
      </c>
      <c r="W48" s="12">
        <f>SUM(T48:U48)</f>
        <v>6</v>
      </c>
      <c r="X48" s="12">
        <f>(T48*0.5)-(U48*0.25)-V48*0.25</f>
        <v>0</v>
      </c>
      <c r="Y48" s="12">
        <f>SUM(I48,N48,S48,X48)</f>
        <v>4.75</v>
      </c>
      <c r="Z48" s="12">
        <f>Y48+3</f>
        <v>7.75</v>
      </c>
      <c r="AA48" s="45">
        <v>3</v>
      </c>
      <c r="AB48" s="45">
        <v>2</v>
      </c>
      <c r="AC48" s="45">
        <v>5</v>
      </c>
      <c r="AD48" s="45">
        <f>SUM(AA48:AB48)</f>
        <v>5</v>
      </c>
      <c r="AE48" s="32">
        <f>(AA48*0.5)-(AB48*0.25)-AC48*0.25</f>
        <v>-0.25</v>
      </c>
      <c r="AF48" s="45">
        <v>2</v>
      </c>
      <c r="AG48" s="45">
        <v>0</v>
      </c>
      <c r="AH48" s="45">
        <v>8</v>
      </c>
      <c r="AI48" s="45">
        <f>SUM(AF48:AG48)</f>
        <v>2</v>
      </c>
      <c r="AJ48" s="32">
        <f>(AF48*0.5)-(AG48*0.25)-AH48*0.25</f>
        <v>-1</v>
      </c>
      <c r="AK48" s="32">
        <f>+AE48+AJ48</f>
        <v>-1.25</v>
      </c>
      <c r="AL48" s="32">
        <f>AK48+5</f>
        <v>3.75</v>
      </c>
      <c r="AM48" s="12">
        <f>AL48+Z48</f>
        <v>11.5</v>
      </c>
    </row>
    <row r="49" spans="1:39" ht="13.5" customHeight="1" x14ac:dyDescent="0.25">
      <c r="A49" s="37">
        <v>47</v>
      </c>
      <c r="B49" s="57" t="s">
        <v>143</v>
      </c>
      <c r="C49" s="15" t="s">
        <v>144</v>
      </c>
      <c r="D49" s="67">
        <v>12</v>
      </c>
      <c r="E49" s="12">
        <v>2</v>
      </c>
      <c r="F49" s="12">
        <v>2</v>
      </c>
      <c r="G49" s="12">
        <v>1</v>
      </c>
      <c r="H49" s="12">
        <f>SUM(E49:F49)</f>
        <v>4</v>
      </c>
      <c r="I49" s="12">
        <f>(E49*0.5)-(F49*0.25)-G49*0.25</f>
        <v>0.25</v>
      </c>
      <c r="J49" s="13">
        <v>4</v>
      </c>
      <c r="K49" s="13">
        <v>1</v>
      </c>
      <c r="L49" s="12">
        <v>0</v>
      </c>
      <c r="M49" s="12">
        <f>SUM(J49:K49)</f>
        <v>5</v>
      </c>
      <c r="N49" s="12">
        <f>(J49*0.5)-(K49*0.25)-L49*0.25</f>
        <v>1.75</v>
      </c>
      <c r="O49" s="12">
        <v>3</v>
      </c>
      <c r="P49" s="12">
        <v>1</v>
      </c>
      <c r="Q49" s="12">
        <v>0</v>
      </c>
      <c r="R49" s="12">
        <f>SUM(O49:P49)</f>
        <v>4</v>
      </c>
      <c r="S49" s="12">
        <f>(O49*0.5)-(P49*0.25)-Q49*0.25</f>
        <v>1.25</v>
      </c>
      <c r="T49" s="12">
        <v>3</v>
      </c>
      <c r="U49" s="12">
        <v>1</v>
      </c>
      <c r="V49" s="12">
        <v>2</v>
      </c>
      <c r="W49" s="12">
        <f>SUM(T49:U49)</f>
        <v>4</v>
      </c>
      <c r="X49" s="12">
        <f>(T49*0.5)-(U49*0.25)-V49*0.25</f>
        <v>0.75</v>
      </c>
      <c r="Y49" s="12">
        <f>SUM(I49,N49,S49,X49)</f>
        <v>4</v>
      </c>
      <c r="Z49" s="12">
        <f>Y49+3</f>
        <v>7</v>
      </c>
      <c r="AA49" s="45">
        <v>2</v>
      </c>
      <c r="AB49" s="45">
        <v>3</v>
      </c>
      <c r="AC49" s="45">
        <v>5</v>
      </c>
      <c r="AD49" s="45">
        <f>SUM(AA49:AB49)</f>
        <v>5</v>
      </c>
      <c r="AE49" s="32">
        <f>(AA49*0.5)-(AB49*0.25)-AC49*0.25</f>
        <v>-1</v>
      </c>
      <c r="AF49" s="45">
        <v>3</v>
      </c>
      <c r="AG49" s="45">
        <v>1</v>
      </c>
      <c r="AH49" s="45">
        <v>6</v>
      </c>
      <c r="AI49" s="45">
        <f>SUM(AF49:AG49)</f>
        <v>4</v>
      </c>
      <c r="AJ49" s="32">
        <f>(AF49*0.5)-(AG49*0.25)-AH49*0.25</f>
        <v>-0.25</v>
      </c>
      <c r="AK49" s="32">
        <f>+AE49+AJ49</f>
        <v>-1.25</v>
      </c>
      <c r="AL49" s="32">
        <f>AK49+5</f>
        <v>3.75</v>
      </c>
      <c r="AM49" s="12">
        <f>AL49+Z49</f>
        <v>10.75</v>
      </c>
    </row>
    <row r="50" spans="1:39" ht="13.5" customHeight="1" x14ac:dyDescent="0.25">
      <c r="A50" s="37">
        <v>48</v>
      </c>
      <c r="B50" s="54" t="s">
        <v>145</v>
      </c>
      <c r="C50" s="11" t="s">
        <v>146</v>
      </c>
      <c r="D50" s="37">
        <v>13</v>
      </c>
      <c r="E50" s="12">
        <v>3</v>
      </c>
      <c r="F50" s="12">
        <v>2</v>
      </c>
      <c r="G50" s="12">
        <v>0</v>
      </c>
      <c r="H50" s="12">
        <f>SUM(E50:F50)</f>
        <v>5</v>
      </c>
      <c r="I50" s="12">
        <f>(E50*0.5)-(F50*0.25)-G50*0.25</f>
        <v>1</v>
      </c>
      <c r="J50" s="13">
        <v>3</v>
      </c>
      <c r="K50" s="13">
        <v>2</v>
      </c>
      <c r="L50" s="12">
        <v>0</v>
      </c>
      <c r="M50" s="12">
        <f>SUM(J50:K50)</f>
        <v>5</v>
      </c>
      <c r="N50" s="12">
        <f>(J50*0.5)-(K50*0.25)-L50*0.25</f>
        <v>1</v>
      </c>
      <c r="O50" s="12">
        <v>3</v>
      </c>
      <c r="P50" s="12">
        <v>0</v>
      </c>
      <c r="Q50" s="12">
        <v>1</v>
      </c>
      <c r="R50" s="12">
        <f>SUM(O50:P50)</f>
        <v>3</v>
      </c>
      <c r="S50" s="12">
        <f>(O50*0.5)-(P50*0.25)-Q50*0.25</f>
        <v>1.25</v>
      </c>
      <c r="T50" s="12">
        <v>1</v>
      </c>
      <c r="U50" s="12">
        <v>1</v>
      </c>
      <c r="V50" s="12">
        <v>4</v>
      </c>
      <c r="W50" s="12">
        <f>SUM(T50:U50)</f>
        <v>2</v>
      </c>
      <c r="X50" s="12">
        <f>(T50*0.5)-(U50*0.25)-V50*0.25</f>
        <v>-0.75</v>
      </c>
      <c r="Y50" s="12">
        <f>SUM(I50,N50,S50,X50)</f>
        <v>2.5</v>
      </c>
      <c r="Z50" s="12">
        <f>Y50+3</f>
        <v>5.5</v>
      </c>
      <c r="AA50" s="45">
        <v>1</v>
      </c>
      <c r="AB50" s="45">
        <v>4</v>
      </c>
      <c r="AC50" s="45">
        <v>5</v>
      </c>
      <c r="AD50" s="45">
        <f>SUM(AA50:AB50)</f>
        <v>5</v>
      </c>
      <c r="AE50" s="32">
        <f>(AA50*0.5)-(AB50*0.25)-AC50*0.25</f>
        <v>-1.75</v>
      </c>
      <c r="AF50" s="45">
        <v>2</v>
      </c>
      <c r="AG50" s="45">
        <v>3</v>
      </c>
      <c r="AH50" s="45">
        <v>5</v>
      </c>
      <c r="AI50" s="45">
        <f>SUM(AF50:AG50)</f>
        <v>5</v>
      </c>
      <c r="AJ50" s="32">
        <f>(AF50*0.5)-(AG50*0.25)-AH50*0.25</f>
        <v>-1</v>
      </c>
      <c r="AK50" s="32">
        <f>+AE50+AJ50</f>
        <v>-2.75</v>
      </c>
      <c r="AL50" s="32">
        <f>AK50+5</f>
        <v>2.25</v>
      </c>
      <c r="AM50" s="12">
        <f>AL50+Z50</f>
        <v>7.75</v>
      </c>
    </row>
    <row r="51" spans="1:39" ht="13.5" customHeight="1" x14ac:dyDescent="0.25">
      <c r="A51" s="37">
        <v>49</v>
      </c>
      <c r="B51" s="54" t="s">
        <v>147</v>
      </c>
      <c r="C51" s="11" t="s">
        <v>148</v>
      </c>
      <c r="D51" s="37">
        <v>13</v>
      </c>
      <c r="E51" s="12">
        <v>3</v>
      </c>
      <c r="F51" s="12">
        <v>1</v>
      </c>
      <c r="G51" s="12">
        <v>1</v>
      </c>
      <c r="H51" s="12">
        <f>SUM(E51:F51)</f>
        <v>4</v>
      </c>
      <c r="I51" s="12">
        <f>(E51*0.5)-(F51*0.25)-G51*0.25</f>
        <v>1</v>
      </c>
      <c r="J51" s="13">
        <v>4</v>
      </c>
      <c r="K51" s="13">
        <v>0</v>
      </c>
      <c r="L51" s="12">
        <v>1</v>
      </c>
      <c r="M51" s="12">
        <f>SUM(J51:K51)</f>
        <v>4</v>
      </c>
      <c r="N51" s="12">
        <f>(J51*0.5)-(K51*0.25)-L51*0.25</f>
        <v>1.75</v>
      </c>
      <c r="O51" s="12">
        <v>3</v>
      </c>
      <c r="P51" s="12">
        <v>0</v>
      </c>
      <c r="Q51" s="12">
        <v>1</v>
      </c>
      <c r="R51" s="12">
        <f>SUM(O51:P51)</f>
        <v>3</v>
      </c>
      <c r="S51" s="12">
        <f>(O51*0.5)-(P51*0.25)-Q51*0.25</f>
        <v>1.25</v>
      </c>
      <c r="T51" s="12">
        <v>3</v>
      </c>
      <c r="U51" s="12">
        <v>3</v>
      </c>
      <c r="V51" s="12">
        <v>0</v>
      </c>
      <c r="W51" s="12">
        <f>SUM(T51:U51)</f>
        <v>6</v>
      </c>
      <c r="X51" s="12">
        <f>(T51*0.5)-(U51*0.25)-V51*0.25</f>
        <v>0.75</v>
      </c>
      <c r="Y51" s="12">
        <f>SUM(I51,N51,S51,X51)</f>
        <v>4.75</v>
      </c>
      <c r="Z51" s="12">
        <f>Y51+3</f>
        <v>7.75</v>
      </c>
      <c r="AA51" s="45">
        <v>2</v>
      </c>
      <c r="AB51" s="45">
        <v>7</v>
      </c>
      <c r="AC51" s="45">
        <v>1</v>
      </c>
      <c r="AD51" s="45">
        <f>SUM(AA51:AB51)</f>
        <v>9</v>
      </c>
      <c r="AE51" s="32">
        <f>(AA51*0.5)-(AB51*0.25)-AC51*0.25</f>
        <v>-1</v>
      </c>
      <c r="AF51" s="45">
        <v>3</v>
      </c>
      <c r="AG51" s="45">
        <v>4</v>
      </c>
      <c r="AH51" s="45">
        <v>3</v>
      </c>
      <c r="AI51" s="45">
        <f>SUM(AF51:AG51)</f>
        <v>7</v>
      </c>
      <c r="AJ51" s="32">
        <f>(AF51*0.5)-(AG51*0.25)-AH51*0.25</f>
        <v>-0.25</v>
      </c>
      <c r="AK51" s="32">
        <f>+AE51+AJ51</f>
        <v>-1.25</v>
      </c>
      <c r="AL51" s="32">
        <f>AK51+5</f>
        <v>3.75</v>
      </c>
      <c r="AM51" s="12">
        <f>AL51+Z51</f>
        <v>11.5</v>
      </c>
    </row>
    <row r="52" spans="1:39" ht="13.5" customHeight="1" x14ac:dyDescent="0.25">
      <c r="A52" s="37">
        <v>50</v>
      </c>
      <c r="B52" s="54" t="s">
        <v>149</v>
      </c>
      <c r="C52" s="11" t="s">
        <v>150</v>
      </c>
      <c r="D52" s="37">
        <v>13</v>
      </c>
      <c r="E52" s="12">
        <v>3</v>
      </c>
      <c r="F52" s="12">
        <v>2</v>
      </c>
      <c r="G52" s="12">
        <v>0</v>
      </c>
      <c r="H52" s="12">
        <f>SUM(E52:F52)</f>
        <v>5</v>
      </c>
      <c r="I52" s="12">
        <f>(E52*0.5)-(F52*0.25)-G52*0.25</f>
        <v>1</v>
      </c>
      <c r="J52" s="13">
        <v>4</v>
      </c>
      <c r="K52" s="13">
        <v>1</v>
      </c>
      <c r="L52" s="12">
        <v>0</v>
      </c>
      <c r="M52" s="12">
        <f>SUM(J52:K52)</f>
        <v>5</v>
      </c>
      <c r="N52" s="12">
        <f>(J52*0.5)-(K52*0.25)-L52*0.25</f>
        <v>1.75</v>
      </c>
      <c r="O52" s="12">
        <v>3</v>
      </c>
      <c r="P52" s="12">
        <v>1</v>
      </c>
      <c r="Q52" s="12">
        <v>0</v>
      </c>
      <c r="R52" s="12">
        <f>SUM(O52:P52)</f>
        <v>4</v>
      </c>
      <c r="S52" s="12">
        <f>(O52*0.5)-(P52*0.25)-Q52*0.25</f>
        <v>1.25</v>
      </c>
      <c r="T52" s="12">
        <v>4</v>
      </c>
      <c r="U52" s="12">
        <v>2</v>
      </c>
      <c r="V52" s="12">
        <v>0</v>
      </c>
      <c r="W52" s="12">
        <f>SUM(T52:U52)</f>
        <v>6</v>
      </c>
      <c r="X52" s="12">
        <f>(T52*0.5)-(U52*0.25)-V52*0.25</f>
        <v>1.5</v>
      </c>
      <c r="Y52" s="12">
        <f>SUM(I52,N52,S52,X52)</f>
        <v>5.5</v>
      </c>
      <c r="Z52" s="12">
        <f>Y52+3</f>
        <v>8.5</v>
      </c>
      <c r="AA52" s="45">
        <v>3</v>
      </c>
      <c r="AB52" s="45">
        <v>5</v>
      </c>
      <c r="AC52" s="45">
        <v>2</v>
      </c>
      <c r="AD52" s="45">
        <f>SUM(AA52:AB52)</f>
        <v>8</v>
      </c>
      <c r="AE52" s="32">
        <f>(AA52*0.5)-(AB52*0.25)-AC52*0.25</f>
        <v>-0.25</v>
      </c>
      <c r="AF52" s="45">
        <v>2</v>
      </c>
      <c r="AG52" s="45">
        <v>4</v>
      </c>
      <c r="AH52" s="45">
        <v>4</v>
      </c>
      <c r="AI52" s="45">
        <f>SUM(AF52:AG52)</f>
        <v>6</v>
      </c>
      <c r="AJ52" s="32">
        <f>(AF52*0.5)-(AG52*0.25)-AH52*0.25</f>
        <v>-1</v>
      </c>
      <c r="AK52" s="32">
        <f>+AE52+AJ52</f>
        <v>-1.25</v>
      </c>
      <c r="AL52" s="32">
        <f>AK52+5</f>
        <v>3.75</v>
      </c>
      <c r="AM52" s="12">
        <f>AL52+Z52</f>
        <v>12.25</v>
      </c>
    </row>
    <row r="53" spans="1:39" ht="13.5" customHeight="1" x14ac:dyDescent="0.25">
      <c r="A53" s="37">
        <v>51</v>
      </c>
      <c r="B53" s="54" t="s">
        <v>151</v>
      </c>
      <c r="C53" s="11" t="s">
        <v>152</v>
      </c>
      <c r="D53" s="37">
        <v>13</v>
      </c>
      <c r="E53" s="12">
        <v>2</v>
      </c>
      <c r="F53" s="12">
        <v>2</v>
      </c>
      <c r="G53" s="12">
        <v>1</v>
      </c>
      <c r="H53" s="12">
        <f>SUM(E53:F53)</f>
        <v>4</v>
      </c>
      <c r="I53" s="12">
        <f>(E53*0.5)-(F53*0.25)-G53*0.25</f>
        <v>0.25</v>
      </c>
      <c r="J53" s="13">
        <v>2</v>
      </c>
      <c r="K53" s="13">
        <v>3</v>
      </c>
      <c r="L53" s="12">
        <v>0</v>
      </c>
      <c r="M53" s="12">
        <f>SUM(J53:K53)</f>
        <v>5</v>
      </c>
      <c r="N53" s="12">
        <f>(J53*0.5)-(K53*0.25)-L53*0.25</f>
        <v>0.25</v>
      </c>
      <c r="O53" s="12">
        <v>2</v>
      </c>
      <c r="P53" s="12">
        <v>2</v>
      </c>
      <c r="Q53" s="12">
        <v>0</v>
      </c>
      <c r="R53" s="12">
        <f>SUM(O53:P53)</f>
        <v>4</v>
      </c>
      <c r="S53" s="12">
        <f>(O53*0.5)-(P53*0.25)-Q53*0.25</f>
        <v>0.5</v>
      </c>
      <c r="T53" s="12">
        <v>1</v>
      </c>
      <c r="U53" s="12">
        <v>2</v>
      </c>
      <c r="V53" s="12">
        <v>3</v>
      </c>
      <c r="W53" s="12">
        <f>SUM(T53:U53)</f>
        <v>3</v>
      </c>
      <c r="X53" s="12">
        <f>(T53*0.5)-(U53*0.25)-V53*0.25</f>
        <v>-0.75</v>
      </c>
      <c r="Y53" s="12">
        <f>SUM(I53,N53,S53,X53)</f>
        <v>0.25</v>
      </c>
      <c r="Z53" s="12">
        <f>Y53+3</f>
        <v>3.25</v>
      </c>
      <c r="AA53" s="45">
        <v>2</v>
      </c>
      <c r="AB53" s="45">
        <v>8</v>
      </c>
      <c r="AC53" s="45">
        <v>0</v>
      </c>
      <c r="AD53" s="45">
        <f>SUM(AA53:AB53)</f>
        <v>10</v>
      </c>
      <c r="AE53" s="32">
        <f>(AA53*0.5)-(AB53*0.25)-AC53*0.25</f>
        <v>-1</v>
      </c>
      <c r="AF53" s="45">
        <v>1</v>
      </c>
      <c r="AG53" s="45">
        <v>4</v>
      </c>
      <c r="AH53" s="45">
        <v>5</v>
      </c>
      <c r="AI53" s="45">
        <f>SUM(AF53:AG53)</f>
        <v>5</v>
      </c>
      <c r="AJ53" s="32">
        <f>(AF53*0.5)-(AG53*0.25)-AH53*0.25</f>
        <v>-1.75</v>
      </c>
      <c r="AK53" s="32">
        <f>+AE53+AJ53</f>
        <v>-2.75</v>
      </c>
      <c r="AL53" s="32">
        <f>AK53+5</f>
        <v>2.25</v>
      </c>
      <c r="AM53" s="12">
        <f>AL53+Z53</f>
        <v>5.5</v>
      </c>
    </row>
    <row r="54" spans="1:39" ht="13.5" customHeight="1" x14ac:dyDescent="0.25">
      <c r="A54" s="37">
        <v>52</v>
      </c>
      <c r="B54" s="57" t="s">
        <v>153</v>
      </c>
      <c r="C54" s="15" t="s">
        <v>154</v>
      </c>
      <c r="D54" s="67">
        <v>14</v>
      </c>
      <c r="E54" s="12">
        <v>4</v>
      </c>
      <c r="F54" s="12">
        <v>0</v>
      </c>
      <c r="G54" s="12">
        <v>1</v>
      </c>
      <c r="H54" s="12">
        <f>SUM(E54:F54)</f>
        <v>4</v>
      </c>
      <c r="I54" s="12">
        <f>(E54*0.5)-(F54*0.25)-G54*0.25</f>
        <v>1.75</v>
      </c>
      <c r="J54" s="13">
        <v>2</v>
      </c>
      <c r="K54" s="13">
        <v>3</v>
      </c>
      <c r="L54" s="12">
        <v>0</v>
      </c>
      <c r="M54" s="12">
        <f>SUM(J54:K54)</f>
        <v>5</v>
      </c>
      <c r="N54" s="12">
        <f>(J54*0.5)-(K54*0.25)-L54*0.25</f>
        <v>0.25</v>
      </c>
      <c r="O54" s="12">
        <v>4</v>
      </c>
      <c r="P54" s="12">
        <v>0</v>
      </c>
      <c r="Q54" s="12">
        <v>0</v>
      </c>
      <c r="R54" s="12">
        <f>SUM(O54:P54)</f>
        <v>4</v>
      </c>
      <c r="S54" s="12">
        <f>(O54*0.5)-(P54*0.25)-Q54*0.25</f>
        <v>2</v>
      </c>
      <c r="T54" s="12">
        <v>2</v>
      </c>
      <c r="U54" s="12">
        <v>1</v>
      </c>
      <c r="V54" s="12">
        <v>3</v>
      </c>
      <c r="W54" s="12">
        <f>SUM(T54:U54)</f>
        <v>3</v>
      </c>
      <c r="X54" s="12">
        <f>(T54*0.5)-(U54*0.25)-V54*0.25</f>
        <v>0</v>
      </c>
      <c r="Y54" s="12">
        <f>SUM(I54,N54,S54,X54)</f>
        <v>4</v>
      </c>
      <c r="Z54" s="12">
        <f>Y54+3</f>
        <v>7</v>
      </c>
      <c r="AA54" s="45">
        <v>0</v>
      </c>
      <c r="AB54" s="45">
        <v>8</v>
      </c>
      <c r="AC54" s="45">
        <v>2</v>
      </c>
      <c r="AD54" s="45">
        <f>SUM(AA54:AB54)</f>
        <v>8</v>
      </c>
      <c r="AE54" s="32">
        <f>(AA54*0.5)-(AB54*0.25)-AC54*0.25</f>
        <v>-2.5</v>
      </c>
      <c r="AF54" s="45">
        <v>2</v>
      </c>
      <c r="AG54" s="45">
        <v>4</v>
      </c>
      <c r="AH54" s="45">
        <v>4</v>
      </c>
      <c r="AI54" s="45">
        <f>SUM(AF54:AG54)</f>
        <v>6</v>
      </c>
      <c r="AJ54" s="32">
        <f>(AF54*0.5)-(AG54*0.25)-AH54*0.25</f>
        <v>-1</v>
      </c>
      <c r="AK54" s="32">
        <f>+AE54+AJ54</f>
        <v>-3.5</v>
      </c>
      <c r="AL54" s="32">
        <f>AK54+5</f>
        <v>1.5</v>
      </c>
      <c r="AM54" s="12">
        <f>AL54+Z54</f>
        <v>8.5</v>
      </c>
    </row>
    <row r="55" spans="1:39" ht="13.5" customHeight="1" x14ac:dyDescent="0.25">
      <c r="A55" s="37">
        <v>53</v>
      </c>
      <c r="B55" s="57" t="s">
        <v>155</v>
      </c>
      <c r="C55" s="15" t="s">
        <v>156</v>
      </c>
      <c r="D55" s="67">
        <v>14</v>
      </c>
      <c r="E55" s="12">
        <v>3</v>
      </c>
      <c r="F55" s="12">
        <v>2</v>
      </c>
      <c r="G55" s="12">
        <v>0</v>
      </c>
      <c r="H55" s="12">
        <f>SUM(E55:F55)</f>
        <v>5</v>
      </c>
      <c r="I55" s="12">
        <f>(E55*0.5)-(F55*0.25)-G55*0.25</f>
        <v>1</v>
      </c>
      <c r="J55" s="13">
        <v>4</v>
      </c>
      <c r="K55" s="13">
        <v>1</v>
      </c>
      <c r="L55" s="12">
        <v>0</v>
      </c>
      <c r="M55" s="12">
        <f>SUM(J55:K55)</f>
        <v>5</v>
      </c>
      <c r="N55" s="12">
        <f>(J55*0.5)-(K55*0.25)-L55*0.25</f>
        <v>1.75</v>
      </c>
      <c r="O55" s="12">
        <v>3</v>
      </c>
      <c r="P55" s="12">
        <v>0</v>
      </c>
      <c r="Q55" s="12">
        <v>1</v>
      </c>
      <c r="R55" s="12">
        <f>SUM(O55:P55)</f>
        <v>3</v>
      </c>
      <c r="S55" s="12">
        <f>(O55*0.5)-(P55*0.25)-Q55*0.25</f>
        <v>1.25</v>
      </c>
      <c r="T55" s="12">
        <v>4</v>
      </c>
      <c r="U55" s="12">
        <v>2</v>
      </c>
      <c r="V55" s="12">
        <v>0</v>
      </c>
      <c r="W55" s="12">
        <f>SUM(T55:U55)</f>
        <v>6</v>
      </c>
      <c r="X55" s="12">
        <f>(T55*0.5)-(U55*0.25)-V55*0.25</f>
        <v>1.5</v>
      </c>
      <c r="Y55" s="12">
        <f>SUM(I55,N55,S55,X55)</f>
        <v>5.5</v>
      </c>
      <c r="Z55" s="12">
        <f>Y55+3</f>
        <v>8.5</v>
      </c>
      <c r="AA55" s="45">
        <v>1</v>
      </c>
      <c r="AB55" s="45">
        <v>9</v>
      </c>
      <c r="AC55" s="45">
        <v>0</v>
      </c>
      <c r="AD55" s="45">
        <f>SUM(AA55:AB55)</f>
        <v>10</v>
      </c>
      <c r="AE55" s="32">
        <f>(AA55*0.5)-(AB55*0.25)-AC55*0.25</f>
        <v>-1.75</v>
      </c>
      <c r="AF55" s="45">
        <v>1</v>
      </c>
      <c r="AG55" s="45">
        <v>4</v>
      </c>
      <c r="AH55" s="45">
        <v>5</v>
      </c>
      <c r="AI55" s="45">
        <f>SUM(AF55:AG55)</f>
        <v>5</v>
      </c>
      <c r="AJ55" s="32">
        <f>(AF55*0.5)-(AG55*0.25)-AH55*0.25</f>
        <v>-1.75</v>
      </c>
      <c r="AK55" s="32">
        <f>+AE55+AJ55</f>
        <v>-3.5</v>
      </c>
      <c r="AL55" s="32">
        <f>AK55+5</f>
        <v>1.5</v>
      </c>
      <c r="AM55" s="12">
        <f>AL55+Z55</f>
        <v>10</v>
      </c>
    </row>
    <row r="56" spans="1:39" ht="13.5" customHeight="1" x14ac:dyDescent="0.25">
      <c r="A56" s="37">
        <v>54</v>
      </c>
      <c r="B56" s="57" t="s">
        <v>157</v>
      </c>
      <c r="C56" s="15" t="s">
        <v>158</v>
      </c>
      <c r="D56" s="67">
        <v>14</v>
      </c>
      <c r="E56" s="12">
        <v>2</v>
      </c>
      <c r="F56" s="12">
        <v>2</v>
      </c>
      <c r="G56" s="12">
        <v>0</v>
      </c>
      <c r="H56" s="12">
        <f>SUM(E56:F56)</f>
        <v>4</v>
      </c>
      <c r="I56" s="12">
        <f>(E56*0.5)-(F56*0.25)-G56*0.25</f>
        <v>0.5</v>
      </c>
      <c r="J56" s="13">
        <v>4</v>
      </c>
      <c r="K56" s="13">
        <v>1</v>
      </c>
      <c r="L56" s="12">
        <v>0</v>
      </c>
      <c r="M56" s="12">
        <f>SUM(J56:K56)</f>
        <v>5</v>
      </c>
      <c r="N56" s="12">
        <f>(J56*0.5)-(K56*0.25)-L56*0.25</f>
        <v>1.75</v>
      </c>
      <c r="O56" s="12">
        <v>4</v>
      </c>
      <c r="P56" s="12">
        <v>0</v>
      </c>
      <c r="Q56" s="12">
        <v>0</v>
      </c>
      <c r="R56" s="12">
        <f>SUM(O56:P56)</f>
        <v>4</v>
      </c>
      <c r="S56" s="12">
        <f>(O56*0.5)-(P56*0.25)-Q56*0.25</f>
        <v>2</v>
      </c>
      <c r="T56" s="12">
        <v>2</v>
      </c>
      <c r="U56" s="12">
        <v>4</v>
      </c>
      <c r="V56" s="12">
        <v>0</v>
      </c>
      <c r="W56" s="12">
        <f>SUM(T56:U56)</f>
        <v>6</v>
      </c>
      <c r="X56" s="12">
        <f>(T56*0.5)-(U56*0.25)-V56*0.25</f>
        <v>0</v>
      </c>
      <c r="Y56" s="12">
        <f>SUM(I56,N56,S56,X56)</f>
        <v>4.25</v>
      </c>
      <c r="Z56" s="12">
        <f>Y56+3</f>
        <v>7.25</v>
      </c>
      <c r="AA56" s="45">
        <v>1</v>
      </c>
      <c r="AB56" s="45">
        <v>8</v>
      </c>
      <c r="AC56" s="45">
        <v>1</v>
      </c>
      <c r="AD56" s="45">
        <f>SUM(AA56:AB56)</f>
        <v>9</v>
      </c>
      <c r="AE56" s="32">
        <f>(AA56*0.5)-(AB56*0.25)-AC56*0.25</f>
        <v>-1.75</v>
      </c>
      <c r="AF56" s="45">
        <v>7</v>
      </c>
      <c r="AG56" s="45">
        <v>3</v>
      </c>
      <c r="AH56" s="45">
        <v>0</v>
      </c>
      <c r="AI56" s="45">
        <f>SUM(AF56:AG56)</f>
        <v>10</v>
      </c>
      <c r="AJ56" s="32">
        <f>(AF56*0.5)-(AG56*0.25)-AH56*0.25</f>
        <v>2.75</v>
      </c>
      <c r="AK56" s="32">
        <f>+AE56+AJ56</f>
        <v>1</v>
      </c>
      <c r="AL56" s="32">
        <f>AK56+5</f>
        <v>6</v>
      </c>
      <c r="AM56" s="12">
        <f>AL56+Z56</f>
        <v>13.25</v>
      </c>
    </row>
    <row r="57" spans="1:39" ht="13.5" customHeight="1" x14ac:dyDescent="0.25">
      <c r="A57" s="37">
        <v>55</v>
      </c>
      <c r="B57" s="57" t="s">
        <v>159</v>
      </c>
      <c r="C57" s="15" t="s">
        <v>160</v>
      </c>
      <c r="D57" s="67">
        <v>14</v>
      </c>
      <c r="E57" s="12">
        <v>2</v>
      </c>
      <c r="F57" s="12">
        <v>2</v>
      </c>
      <c r="G57" s="12">
        <v>1</v>
      </c>
      <c r="H57" s="12">
        <f>SUM(E57:F57)</f>
        <v>4</v>
      </c>
      <c r="I57" s="12">
        <f>(E57*0.5)-(F57*0.25)-G57*0.25</f>
        <v>0.25</v>
      </c>
      <c r="J57" s="13">
        <v>4</v>
      </c>
      <c r="K57" s="13">
        <v>0</v>
      </c>
      <c r="L57" s="12">
        <v>1</v>
      </c>
      <c r="M57" s="12">
        <f>SUM(J57:K57)</f>
        <v>4</v>
      </c>
      <c r="N57" s="12">
        <f>(J57*0.5)-(K57*0.25)-L57*0.25</f>
        <v>1.75</v>
      </c>
      <c r="O57" s="12">
        <v>3</v>
      </c>
      <c r="P57" s="12">
        <v>0</v>
      </c>
      <c r="Q57" s="12">
        <v>1</v>
      </c>
      <c r="R57" s="12">
        <f>SUM(O57:P57)</f>
        <v>3</v>
      </c>
      <c r="S57" s="12">
        <f>(O57*0.5)-(P57*0.25)-Q57*0.25</f>
        <v>1.25</v>
      </c>
      <c r="T57" s="12">
        <v>2</v>
      </c>
      <c r="U57" s="12">
        <v>1</v>
      </c>
      <c r="V57" s="12">
        <v>3</v>
      </c>
      <c r="W57" s="12">
        <f>SUM(T57:U57)</f>
        <v>3</v>
      </c>
      <c r="X57" s="12">
        <f>(T57*0.5)-(U57*0.25)-V57*0.25</f>
        <v>0</v>
      </c>
      <c r="Y57" s="12">
        <f>SUM(I57,N57,S57,X57)</f>
        <v>3.25</v>
      </c>
      <c r="Z57" s="12">
        <f>Y57+3</f>
        <v>6.25</v>
      </c>
      <c r="AA57" s="45">
        <v>3</v>
      </c>
      <c r="AB57" s="45">
        <v>5</v>
      </c>
      <c r="AC57" s="45">
        <v>2</v>
      </c>
      <c r="AD57" s="45">
        <f>SUM(AA57:AB57)</f>
        <v>8</v>
      </c>
      <c r="AE57" s="32">
        <f>(AA57*0.5)-(AB57*0.25)-AC57*0.25</f>
        <v>-0.25</v>
      </c>
      <c r="AF57" s="45">
        <v>1</v>
      </c>
      <c r="AG57" s="45">
        <v>1</v>
      </c>
      <c r="AH57" s="45">
        <v>8</v>
      </c>
      <c r="AI57" s="45">
        <f>SUM(AF57:AG57)</f>
        <v>2</v>
      </c>
      <c r="AJ57" s="32">
        <f>(AF57*0.5)-(AG57*0.25)-AH57*0.25</f>
        <v>-1.75</v>
      </c>
      <c r="AK57" s="32">
        <f>+AE57+AJ57</f>
        <v>-2</v>
      </c>
      <c r="AL57" s="32">
        <f>AK57+5</f>
        <v>3</v>
      </c>
      <c r="AM57" s="12">
        <f>AL57+Z57</f>
        <v>9.25</v>
      </c>
    </row>
    <row r="58" spans="1:39" ht="13.5" customHeight="1" x14ac:dyDescent="0.25">
      <c r="A58" s="37">
        <v>56</v>
      </c>
      <c r="B58" s="54" t="s">
        <v>161</v>
      </c>
      <c r="C58" s="11" t="s">
        <v>162</v>
      </c>
      <c r="D58" s="37">
        <v>15</v>
      </c>
      <c r="E58" s="12">
        <v>4</v>
      </c>
      <c r="F58" s="12">
        <v>1</v>
      </c>
      <c r="G58" s="12">
        <v>0</v>
      </c>
      <c r="H58" s="12">
        <f>SUM(E58:F58)</f>
        <v>5</v>
      </c>
      <c r="I58" s="12">
        <f>(E58*0.5)-(F58*0.25)-G58*0.25</f>
        <v>1.75</v>
      </c>
      <c r="J58" s="13">
        <v>3</v>
      </c>
      <c r="K58" s="13">
        <v>2</v>
      </c>
      <c r="L58" s="12">
        <v>0</v>
      </c>
      <c r="M58" s="12">
        <f>SUM(J58:K58)</f>
        <v>5</v>
      </c>
      <c r="N58" s="12">
        <f>(J58*0.5)-(K58*0.25)-L58*0.25</f>
        <v>1</v>
      </c>
      <c r="O58" s="12">
        <v>2</v>
      </c>
      <c r="P58" s="12">
        <v>1</v>
      </c>
      <c r="Q58" s="12">
        <v>1</v>
      </c>
      <c r="R58" s="12">
        <f>SUM(O58:P58)</f>
        <v>3</v>
      </c>
      <c r="S58" s="12">
        <f>(O58*0.5)-(P58*0.25)-Q58*0.25</f>
        <v>0.5</v>
      </c>
      <c r="T58" s="12">
        <v>2</v>
      </c>
      <c r="U58" s="12">
        <v>1</v>
      </c>
      <c r="V58" s="12">
        <v>3</v>
      </c>
      <c r="W58" s="12">
        <f>SUM(T58:U58)</f>
        <v>3</v>
      </c>
      <c r="X58" s="12">
        <f>(T58*0.5)-(U58*0.25)-V58*0.25</f>
        <v>0</v>
      </c>
      <c r="Y58" s="12">
        <f>SUM(I58,N58,S58,X58)</f>
        <v>3.25</v>
      </c>
      <c r="Z58" s="12">
        <f>Y58+3</f>
        <v>6.25</v>
      </c>
      <c r="AA58" s="45">
        <v>2</v>
      </c>
      <c r="AB58" s="45">
        <v>5</v>
      </c>
      <c r="AC58" s="45">
        <v>3</v>
      </c>
      <c r="AD58" s="45">
        <f>SUM(AA58:AB58)</f>
        <v>7</v>
      </c>
      <c r="AE58" s="32">
        <f>(AA58*0.5)-(AB58*0.25)-AC58*0.25</f>
        <v>-1</v>
      </c>
      <c r="AF58" s="45">
        <v>1</v>
      </c>
      <c r="AG58" s="45">
        <v>2</v>
      </c>
      <c r="AH58" s="45">
        <v>7</v>
      </c>
      <c r="AI58" s="45">
        <f>SUM(AF58:AG58)</f>
        <v>3</v>
      </c>
      <c r="AJ58" s="32">
        <f>(AF58*0.5)-(AG58*0.25)-AH58*0.25</f>
        <v>-1.75</v>
      </c>
      <c r="AK58" s="32">
        <f>+AE58+AJ58</f>
        <v>-2.75</v>
      </c>
      <c r="AL58" s="32">
        <f>AK58+5</f>
        <v>2.25</v>
      </c>
      <c r="AM58" s="12">
        <f>AL58+Z58</f>
        <v>8.5</v>
      </c>
    </row>
    <row r="59" spans="1:39" ht="13.5" customHeight="1" x14ac:dyDescent="0.25">
      <c r="A59" s="37">
        <v>57</v>
      </c>
      <c r="B59" s="54" t="s">
        <v>163</v>
      </c>
      <c r="C59" s="11" t="s">
        <v>164</v>
      </c>
      <c r="D59" s="37">
        <v>15</v>
      </c>
      <c r="E59" s="12">
        <v>3</v>
      </c>
      <c r="F59" s="12">
        <v>1</v>
      </c>
      <c r="G59" s="12">
        <v>1</v>
      </c>
      <c r="H59" s="12">
        <f>SUM(E59:F59)</f>
        <v>4</v>
      </c>
      <c r="I59" s="12">
        <f>(E59*0.5)-(F59*0.25)-G59*0.25</f>
        <v>1</v>
      </c>
      <c r="J59" s="13">
        <v>1</v>
      </c>
      <c r="K59" s="13">
        <v>3</v>
      </c>
      <c r="L59" s="13">
        <v>1</v>
      </c>
      <c r="M59" s="12">
        <f>SUM(J59:K59)</f>
        <v>4</v>
      </c>
      <c r="N59" s="12">
        <f>(J59*0.5)-(K59*0.25)-L59*0.25</f>
        <v>-0.5</v>
      </c>
      <c r="O59" s="12">
        <v>1</v>
      </c>
      <c r="P59" s="12">
        <v>3</v>
      </c>
      <c r="Q59" s="12">
        <v>0</v>
      </c>
      <c r="R59" s="12">
        <f>SUM(O59:P59)</f>
        <v>4</v>
      </c>
      <c r="S59" s="12">
        <f>(O59*0.5)-(P59*0.25)-Q59*0.25</f>
        <v>-0.25</v>
      </c>
      <c r="T59" s="12">
        <v>2</v>
      </c>
      <c r="U59" s="12">
        <v>3</v>
      </c>
      <c r="V59" s="12">
        <v>1</v>
      </c>
      <c r="W59" s="12">
        <f>SUM(T59:U59)</f>
        <v>5</v>
      </c>
      <c r="X59" s="12">
        <f>(T59*0.5)-(U59*0.25)-V59*0.25</f>
        <v>0</v>
      </c>
      <c r="Y59" s="12">
        <f>SUM(I59,N59,S59,X59)</f>
        <v>0.25</v>
      </c>
      <c r="Z59" s="12">
        <f>Y59+3</f>
        <v>3.25</v>
      </c>
      <c r="AA59" s="45">
        <v>1</v>
      </c>
      <c r="AB59" s="45">
        <v>6</v>
      </c>
      <c r="AC59" s="45">
        <v>3</v>
      </c>
      <c r="AD59" s="45">
        <f>SUM(AA59:AB59)</f>
        <v>7</v>
      </c>
      <c r="AE59" s="32">
        <f>(AA59*0.5)-(AB59*0.25)-AC59*0.25</f>
        <v>-1.75</v>
      </c>
      <c r="AF59" s="45">
        <v>2</v>
      </c>
      <c r="AG59" s="45">
        <v>4</v>
      </c>
      <c r="AH59" s="45">
        <v>4</v>
      </c>
      <c r="AI59" s="45">
        <f>SUM(AF59:AG59)</f>
        <v>6</v>
      </c>
      <c r="AJ59" s="32">
        <f>(AF59*0.5)-(AG59*0.25)-AH59*0.25</f>
        <v>-1</v>
      </c>
      <c r="AK59" s="32">
        <f>+AE59+AJ59</f>
        <v>-2.75</v>
      </c>
      <c r="AL59" s="32">
        <f>AK59+5</f>
        <v>2.25</v>
      </c>
      <c r="AM59" s="12">
        <f>AL59+Z59</f>
        <v>5.5</v>
      </c>
    </row>
    <row r="60" spans="1:39" ht="13.5" customHeight="1" x14ac:dyDescent="0.25">
      <c r="A60" s="37">
        <v>58</v>
      </c>
      <c r="B60" s="54" t="s">
        <v>165</v>
      </c>
      <c r="C60" s="11" t="s">
        <v>166</v>
      </c>
      <c r="D60" s="37">
        <v>15</v>
      </c>
      <c r="E60" s="12">
        <v>3</v>
      </c>
      <c r="F60" s="12">
        <v>2</v>
      </c>
      <c r="G60" s="12">
        <v>0</v>
      </c>
      <c r="H60" s="12">
        <f>SUM(E60:F60)</f>
        <v>5</v>
      </c>
      <c r="I60" s="12">
        <f>(E60*0.5)-(F60*0.25)-G60*0.25</f>
        <v>1</v>
      </c>
      <c r="J60" s="13">
        <v>3</v>
      </c>
      <c r="K60" s="13">
        <v>2</v>
      </c>
      <c r="L60" s="12">
        <v>0</v>
      </c>
      <c r="M60" s="12">
        <f>SUM(J60:K60)</f>
        <v>5</v>
      </c>
      <c r="N60" s="12">
        <f>(J60*0.5)-(K60*0.25)-L60*0.25</f>
        <v>1</v>
      </c>
      <c r="O60" s="12">
        <v>3</v>
      </c>
      <c r="P60" s="12">
        <v>1</v>
      </c>
      <c r="Q60" s="12">
        <v>0</v>
      </c>
      <c r="R60" s="12">
        <f>SUM(O60:P60)</f>
        <v>4</v>
      </c>
      <c r="S60" s="12">
        <f>(O60*0.5)-(P60*0.25)-Q60*0.25</f>
        <v>1.25</v>
      </c>
      <c r="T60" s="12">
        <v>1</v>
      </c>
      <c r="U60" s="12">
        <v>2</v>
      </c>
      <c r="V60" s="12">
        <v>3</v>
      </c>
      <c r="W60" s="12">
        <f>SUM(T60:U60)</f>
        <v>3</v>
      </c>
      <c r="X60" s="12">
        <f>(T60*0.5)-(U60*0.25)-V60*0.25</f>
        <v>-0.75</v>
      </c>
      <c r="Y60" s="12">
        <f>SUM(I60,N60,S60,X60)</f>
        <v>2.5</v>
      </c>
      <c r="Z60" s="12">
        <f>Y60+3</f>
        <v>5.5</v>
      </c>
      <c r="AA60" s="45">
        <v>2</v>
      </c>
      <c r="AB60" s="45">
        <v>5</v>
      </c>
      <c r="AC60" s="45">
        <v>3</v>
      </c>
      <c r="AD60" s="45">
        <f>SUM(AA60:AB60)</f>
        <v>7</v>
      </c>
      <c r="AE60" s="32">
        <f>(AA60*0.5)-(AB60*0.25)-AC60*0.25</f>
        <v>-1</v>
      </c>
      <c r="AF60" s="45">
        <v>1</v>
      </c>
      <c r="AG60" s="45">
        <v>1</v>
      </c>
      <c r="AH60" s="45">
        <v>8</v>
      </c>
      <c r="AI60" s="45">
        <f>SUM(AF60:AG60)</f>
        <v>2</v>
      </c>
      <c r="AJ60" s="32">
        <f>(AF60*0.5)-(AG60*0.25)-AH60*0.25</f>
        <v>-1.75</v>
      </c>
      <c r="AK60" s="32">
        <f>+AE60+AJ60</f>
        <v>-2.75</v>
      </c>
      <c r="AL60" s="32">
        <f>AK60+5</f>
        <v>2.25</v>
      </c>
      <c r="AM60" s="12">
        <f>AL60+Z60</f>
        <v>7.75</v>
      </c>
    </row>
    <row r="61" spans="1:39" ht="13.5" customHeight="1" x14ac:dyDescent="0.25">
      <c r="A61" s="37">
        <v>59</v>
      </c>
      <c r="B61" s="54" t="s">
        <v>167</v>
      </c>
      <c r="C61" s="11" t="s">
        <v>168</v>
      </c>
      <c r="D61" s="37">
        <v>15</v>
      </c>
      <c r="E61" s="12">
        <v>3</v>
      </c>
      <c r="F61" s="12">
        <v>2</v>
      </c>
      <c r="G61" s="12">
        <v>0</v>
      </c>
      <c r="H61" s="12">
        <f>SUM(E61:F61)</f>
        <v>5</v>
      </c>
      <c r="I61" s="12">
        <f>(E61*0.5)-(F61*0.25)-G61*0.25</f>
        <v>1</v>
      </c>
      <c r="J61" s="13">
        <v>4</v>
      </c>
      <c r="K61" s="13">
        <v>1</v>
      </c>
      <c r="L61" s="12">
        <v>0</v>
      </c>
      <c r="M61" s="12">
        <f>SUM(J61:K61)</f>
        <v>5</v>
      </c>
      <c r="N61" s="12">
        <f>(J61*0.5)-(K61*0.25)-L61*0.25</f>
        <v>1.75</v>
      </c>
      <c r="O61" s="12">
        <v>4</v>
      </c>
      <c r="P61" s="12">
        <v>0</v>
      </c>
      <c r="Q61" s="12">
        <v>0</v>
      </c>
      <c r="R61" s="12">
        <f>SUM(O61:P61)</f>
        <v>4</v>
      </c>
      <c r="S61" s="12">
        <f>(O61*0.5)-(P61*0.25)-Q61*0.25</f>
        <v>2</v>
      </c>
      <c r="T61" s="12">
        <v>2</v>
      </c>
      <c r="U61" s="12">
        <v>4</v>
      </c>
      <c r="V61" s="12">
        <v>0</v>
      </c>
      <c r="W61" s="12">
        <f>SUM(T61:U61)</f>
        <v>6</v>
      </c>
      <c r="X61" s="12">
        <f>(T61*0.5)-(U61*0.25)-V61*0.25</f>
        <v>0</v>
      </c>
      <c r="Y61" s="12">
        <f>SUM(I61,N61,S61,X61)</f>
        <v>4.75</v>
      </c>
      <c r="Z61" s="12">
        <f>Y61+3</f>
        <v>7.75</v>
      </c>
      <c r="AA61" s="45">
        <v>3</v>
      </c>
      <c r="AB61" s="45">
        <v>3</v>
      </c>
      <c r="AC61" s="45">
        <v>4</v>
      </c>
      <c r="AD61" s="45">
        <f>SUM(AA61:AB61)</f>
        <v>6</v>
      </c>
      <c r="AE61" s="32">
        <f>(AA61*0.5)-(AB61*0.25)-AC61*0.25</f>
        <v>-0.25</v>
      </c>
      <c r="AF61" s="45">
        <v>1</v>
      </c>
      <c r="AG61" s="45">
        <v>0</v>
      </c>
      <c r="AH61" s="45">
        <v>9</v>
      </c>
      <c r="AI61" s="45">
        <f>SUM(AF61:AG61)</f>
        <v>1</v>
      </c>
      <c r="AJ61" s="32">
        <f>(AF61*0.5)-(AG61*0.25)-AH61*0.25</f>
        <v>-1.75</v>
      </c>
      <c r="AK61" s="32">
        <f>+AE61+AJ61</f>
        <v>-2</v>
      </c>
      <c r="AL61" s="32">
        <f>AK61+5</f>
        <v>3</v>
      </c>
      <c r="AM61" s="12">
        <f>AL61+Z61</f>
        <v>10.75</v>
      </c>
    </row>
    <row r="62" spans="1:39" ht="13.5" customHeight="1" x14ac:dyDescent="0.25">
      <c r="A62" s="37">
        <v>60</v>
      </c>
      <c r="B62" s="57" t="s">
        <v>169</v>
      </c>
      <c r="C62" s="15" t="s">
        <v>170</v>
      </c>
      <c r="D62" s="67">
        <v>16</v>
      </c>
      <c r="E62" s="12">
        <v>2</v>
      </c>
      <c r="F62" s="12">
        <v>2</v>
      </c>
      <c r="G62" s="12">
        <v>1</v>
      </c>
      <c r="H62" s="12">
        <f>SUM(E62:F62)</f>
        <v>4</v>
      </c>
      <c r="I62" s="12">
        <f>(E62*0.5)-(F62*0.25)-G62*0.25</f>
        <v>0.25</v>
      </c>
      <c r="J62" s="12">
        <v>3</v>
      </c>
      <c r="K62" s="12">
        <v>2</v>
      </c>
      <c r="L62" s="12">
        <v>0</v>
      </c>
      <c r="M62" s="12">
        <f>SUM(J62:K62)</f>
        <v>5</v>
      </c>
      <c r="N62" s="12">
        <f>(J62*0.5)-(K62*0.25)-L62*0.25</f>
        <v>1</v>
      </c>
      <c r="O62" s="12">
        <v>4</v>
      </c>
      <c r="P62" s="12">
        <v>0</v>
      </c>
      <c r="Q62" s="12">
        <v>0</v>
      </c>
      <c r="R62" s="12">
        <f>SUM(O62:P62)</f>
        <v>4</v>
      </c>
      <c r="S62" s="12">
        <f>(O62*0.5)-(P62*0.25)-Q62*0.25</f>
        <v>2</v>
      </c>
      <c r="T62" s="12">
        <v>3</v>
      </c>
      <c r="U62" s="12">
        <v>3</v>
      </c>
      <c r="V62" s="12">
        <v>0</v>
      </c>
      <c r="W62" s="12">
        <f>SUM(T62:U62)</f>
        <v>6</v>
      </c>
      <c r="X62" s="12">
        <f>(T62*0.5)-(U62*0.25)-V62*0.25</f>
        <v>0.75</v>
      </c>
      <c r="Y62" s="12">
        <f>SUM(I62,N62,S62,X62)</f>
        <v>4</v>
      </c>
      <c r="Z62" s="12">
        <f>Y62+3</f>
        <v>7</v>
      </c>
      <c r="AA62" s="45">
        <v>0</v>
      </c>
      <c r="AB62" s="45">
        <v>5</v>
      </c>
      <c r="AC62" s="45">
        <v>5</v>
      </c>
      <c r="AD62" s="45">
        <f>SUM(AA62:AB62)</f>
        <v>5</v>
      </c>
      <c r="AE62" s="32">
        <f>(AA62*0.5)-(AB62*0.25)-AC62*0.25</f>
        <v>-2.5</v>
      </c>
      <c r="AF62" s="45">
        <v>3</v>
      </c>
      <c r="AG62" s="45">
        <v>2</v>
      </c>
      <c r="AH62" s="45">
        <v>5</v>
      </c>
      <c r="AI62" s="45">
        <f>SUM(AF62:AG62)</f>
        <v>5</v>
      </c>
      <c r="AJ62" s="32">
        <f>(AF62*0.5)-(AG62*0.25)-AH62*0.25</f>
        <v>-0.25</v>
      </c>
      <c r="AK62" s="32">
        <f>+AE62+AJ62</f>
        <v>-2.75</v>
      </c>
      <c r="AL62" s="32">
        <f>AK62+5</f>
        <v>2.25</v>
      </c>
      <c r="AM62" s="12">
        <f>AL62+Z62</f>
        <v>9.25</v>
      </c>
    </row>
    <row r="63" spans="1:39" s="16" customFormat="1" ht="13.5" customHeight="1" x14ac:dyDescent="0.25">
      <c r="A63" s="37">
        <v>61</v>
      </c>
      <c r="B63" s="57" t="s">
        <v>171</v>
      </c>
      <c r="C63" s="15" t="s">
        <v>172</v>
      </c>
      <c r="D63" s="67">
        <v>16</v>
      </c>
      <c r="E63" s="12">
        <v>3</v>
      </c>
      <c r="F63" s="12">
        <v>2</v>
      </c>
      <c r="G63" s="12">
        <v>0</v>
      </c>
      <c r="H63" s="12">
        <f>SUM(E63:F63)</f>
        <v>5</v>
      </c>
      <c r="I63" s="12">
        <f>(E63*0.5)-(F63*0.25)-G63*0.25</f>
        <v>1</v>
      </c>
      <c r="J63" s="13">
        <v>3</v>
      </c>
      <c r="K63" s="13">
        <v>2</v>
      </c>
      <c r="L63" s="12">
        <v>0</v>
      </c>
      <c r="M63" s="12">
        <f>SUM(J63:K63)</f>
        <v>5</v>
      </c>
      <c r="N63" s="12">
        <f>(J63*0.5)-(K63*0.25)-L63*0.25</f>
        <v>1</v>
      </c>
      <c r="O63" s="12">
        <v>3</v>
      </c>
      <c r="P63" s="12">
        <v>1</v>
      </c>
      <c r="Q63" s="12">
        <v>0</v>
      </c>
      <c r="R63" s="12">
        <f>SUM(O63:P63)</f>
        <v>4</v>
      </c>
      <c r="S63" s="12">
        <f>(O63*0.5)-(P63*0.25)-Q63*0.25</f>
        <v>1.25</v>
      </c>
      <c r="T63" s="12">
        <v>2</v>
      </c>
      <c r="U63" s="12">
        <v>4</v>
      </c>
      <c r="V63" s="12">
        <v>0</v>
      </c>
      <c r="W63" s="12">
        <f>SUM(T63:U63)</f>
        <v>6</v>
      </c>
      <c r="X63" s="12">
        <f>(T63*0.5)-(U63*0.25)-V63*0.25</f>
        <v>0</v>
      </c>
      <c r="Y63" s="12">
        <f>SUM(I63,N63,S63,X63)</f>
        <v>3.25</v>
      </c>
      <c r="Z63" s="12">
        <f>Y63+3</f>
        <v>6.25</v>
      </c>
      <c r="AA63" s="45">
        <v>2</v>
      </c>
      <c r="AB63" s="45">
        <v>3</v>
      </c>
      <c r="AC63" s="45">
        <v>5</v>
      </c>
      <c r="AD63" s="45">
        <f>SUM(AA63:AB63)</f>
        <v>5</v>
      </c>
      <c r="AE63" s="32">
        <f>(AA63*0.5)-(AB63*0.25)-AC63*0.25</f>
        <v>-1</v>
      </c>
      <c r="AF63" s="45">
        <v>5</v>
      </c>
      <c r="AG63" s="45">
        <v>4</v>
      </c>
      <c r="AH63" s="45">
        <v>1</v>
      </c>
      <c r="AI63" s="45">
        <f>SUM(AF63:AG63)</f>
        <v>9</v>
      </c>
      <c r="AJ63" s="32">
        <f>(AF63*0.5)-(AG63*0.25)-AH63*0.25</f>
        <v>1.25</v>
      </c>
      <c r="AK63" s="32">
        <f>+AE63+AJ63</f>
        <v>0.25</v>
      </c>
      <c r="AL63" s="32">
        <f>AK63+5</f>
        <v>5.25</v>
      </c>
      <c r="AM63" s="12">
        <f>AL63+Z63</f>
        <v>11.5</v>
      </c>
    </row>
    <row r="64" spans="1:39" s="21" customFormat="1" ht="13.5" customHeight="1" x14ac:dyDescent="0.25">
      <c r="A64" s="38">
        <v>185</v>
      </c>
      <c r="B64" s="55" t="s">
        <v>428</v>
      </c>
      <c r="C64" s="17" t="s">
        <v>4</v>
      </c>
      <c r="D64" s="38">
        <v>16</v>
      </c>
      <c r="E64" s="18">
        <v>1</v>
      </c>
      <c r="F64" s="18">
        <v>4</v>
      </c>
      <c r="G64" s="18">
        <v>0</v>
      </c>
      <c r="H64" s="18">
        <f>SUM(E64:F64)</f>
        <v>5</v>
      </c>
      <c r="I64" s="18">
        <f>(E64*0.5)-(F64*0.25)-G64*0.25</f>
        <v>-0.5</v>
      </c>
      <c r="J64" s="19">
        <v>5</v>
      </c>
      <c r="K64" s="19">
        <v>0</v>
      </c>
      <c r="L64" s="18">
        <v>0</v>
      </c>
      <c r="M64" s="18">
        <f>SUM(J64:K64)</f>
        <v>5</v>
      </c>
      <c r="N64" s="18">
        <f>(J64*0.5)-(K64*0.25)-L64*0.25</f>
        <v>2.5</v>
      </c>
      <c r="O64" s="18">
        <v>1</v>
      </c>
      <c r="P64" s="18">
        <v>0</v>
      </c>
      <c r="Q64" s="18">
        <v>3</v>
      </c>
      <c r="R64" s="18">
        <f>SUM(O64:P64)</f>
        <v>1</v>
      </c>
      <c r="S64" s="18">
        <f>(O64*0.5)-(P64*0.25)-Q64*0.25</f>
        <v>-0.25</v>
      </c>
      <c r="T64" s="18">
        <v>1</v>
      </c>
      <c r="U64" s="18">
        <v>4</v>
      </c>
      <c r="V64" s="18">
        <v>1</v>
      </c>
      <c r="W64" s="18">
        <f>SUM(T64:U64)</f>
        <v>5</v>
      </c>
      <c r="X64" s="18">
        <f>(T64*0.5)-(U64*0.25)-V64*0.25</f>
        <v>-0.75</v>
      </c>
      <c r="Y64" s="18">
        <f>SUM(I64,N64,S64,X64)</f>
        <v>1</v>
      </c>
      <c r="Z64" s="18">
        <f>Y64+3</f>
        <v>4</v>
      </c>
      <c r="AA64" s="46">
        <v>4</v>
      </c>
      <c r="AB64" s="46">
        <v>3</v>
      </c>
      <c r="AC64" s="46">
        <v>3</v>
      </c>
      <c r="AD64" s="46">
        <f>SUM(AA64:AB64)</f>
        <v>7</v>
      </c>
      <c r="AE64" s="33">
        <f>(AA64*0.5)-(AB64*0.25)-AC64*0.25</f>
        <v>0.5</v>
      </c>
      <c r="AF64" s="46">
        <v>1</v>
      </c>
      <c r="AG64" s="46">
        <v>1</v>
      </c>
      <c r="AH64" s="46">
        <v>8</v>
      </c>
      <c r="AI64" s="46">
        <f>SUM(AF64:AG64)</f>
        <v>2</v>
      </c>
      <c r="AJ64" s="33">
        <f>(AF64*0.5)-(AG64*0.25)-AH64*0.25</f>
        <v>-1.75</v>
      </c>
      <c r="AK64" s="33">
        <f>+AE64+AJ64</f>
        <v>-1.25</v>
      </c>
      <c r="AL64" s="32">
        <f>AK64+5</f>
        <v>3.75</v>
      </c>
      <c r="AM64" s="12">
        <f>AL64+Z64</f>
        <v>7.75</v>
      </c>
    </row>
    <row r="65" spans="1:39" ht="13.5" customHeight="1" x14ac:dyDescent="0.25">
      <c r="A65" s="37">
        <v>63</v>
      </c>
      <c r="B65" s="54" t="s">
        <v>173</v>
      </c>
      <c r="C65" s="11" t="s">
        <v>174</v>
      </c>
      <c r="D65" s="69">
        <v>17</v>
      </c>
      <c r="E65" s="12">
        <v>3</v>
      </c>
      <c r="F65" s="12">
        <v>1</v>
      </c>
      <c r="G65" s="12">
        <v>1</v>
      </c>
      <c r="H65" s="12">
        <f>SUM(E65:F65)</f>
        <v>4</v>
      </c>
      <c r="I65" s="12">
        <f>(E65*0.5)-(F65*0.25)-G65*0.25</f>
        <v>1</v>
      </c>
      <c r="J65" s="13">
        <v>4</v>
      </c>
      <c r="K65" s="13">
        <v>1</v>
      </c>
      <c r="L65" s="12">
        <v>0</v>
      </c>
      <c r="M65" s="12">
        <f>SUM(J65:K65)</f>
        <v>5</v>
      </c>
      <c r="N65" s="12">
        <f>(J65*0.5)-(K65*0.25)-L65*0.25</f>
        <v>1.75</v>
      </c>
      <c r="O65" s="12">
        <v>1</v>
      </c>
      <c r="P65" s="12">
        <v>3</v>
      </c>
      <c r="Q65" s="12">
        <v>0</v>
      </c>
      <c r="R65" s="12">
        <f>SUM(O65:P65)</f>
        <v>4</v>
      </c>
      <c r="S65" s="12">
        <f>(O65*0.5)-(P65*0.25)-Q65*0.25</f>
        <v>-0.25</v>
      </c>
      <c r="T65" s="12">
        <v>1</v>
      </c>
      <c r="U65" s="12">
        <v>2</v>
      </c>
      <c r="V65" s="12">
        <v>3</v>
      </c>
      <c r="W65" s="12">
        <f>SUM(T65:U65)</f>
        <v>3</v>
      </c>
      <c r="X65" s="12">
        <f>(T65*0.5)-(U65*0.25)-V65*0.25</f>
        <v>-0.75</v>
      </c>
      <c r="Y65" s="12">
        <f>SUM(I65,N65,S65,X65)</f>
        <v>1.75</v>
      </c>
      <c r="Z65" s="12">
        <f>Y65+3</f>
        <v>4.75</v>
      </c>
      <c r="AA65" s="45">
        <v>0</v>
      </c>
      <c r="AB65" s="45">
        <v>3</v>
      </c>
      <c r="AC65" s="45">
        <v>7</v>
      </c>
      <c r="AD65" s="45">
        <f>SUM(AA65:AB65)</f>
        <v>3</v>
      </c>
      <c r="AE65" s="32">
        <f>(AA65*0.5)-(AB65*0.25)-AC65*0.25</f>
        <v>-2.5</v>
      </c>
      <c r="AF65" s="45">
        <v>0</v>
      </c>
      <c r="AG65" s="45">
        <v>0</v>
      </c>
      <c r="AH65" s="45">
        <v>10</v>
      </c>
      <c r="AI65" s="45">
        <f>SUM(AF65:AG65)</f>
        <v>0</v>
      </c>
      <c r="AJ65" s="32">
        <f>(AF65*0.5)-(AG65*0.25)-AH65*0.25</f>
        <v>-2.5</v>
      </c>
      <c r="AK65" s="32">
        <f>+AE65+AJ65</f>
        <v>-5</v>
      </c>
      <c r="AL65" s="32">
        <f>AK65+5</f>
        <v>0</v>
      </c>
      <c r="AM65" s="12">
        <f>AL65+Z65</f>
        <v>4.75</v>
      </c>
    </row>
    <row r="66" spans="1:39" ht="13.5" customHeight="1" x14ac:dyDescent="0.25">
      <c r="A66" s="37">
        <v>64</v>
      </c>
      <c r="B66" s="54" t="s">
        <v>175</v>
      </c>
      <c r="C66" s="11" t="s">
        <v>176</v>
      </c>
      <c r="D66" s="69">
        <v>17</v>
      </c>
      <c r="E66" s="12">
        <v>4</v>
      </c>
      <c r="F66" s="12">
        <v>1</v>
      </c>
      <c r="G66" s="12">
        <v>0</v>
      </c>
      <c r="H66" s="12">
        <f>SUM(E66:F66)</f>
        <v>5</v>
      </c>
      <c r="I66" s="12">
        <f>(E66*0.5)-(F66*0.25)-G66*0.25</f>
        <v>1.75</v>
      </c>
      <c r="J66" s="13">
        <v>3</v>
      </c>
      <c r="K66" s="13">
        <v>2</v>
      </c>
      <c r="L66" s="12">
        <v>0</v>
      </c>
      <c r="M66" s="12">
        <f>SUM(J66:K66)</f>
        <v>5</v>
      </c>
      <c r="N66" s="12">
        <f>(J66*0.5)-(K66*0.25)-L66*0.25</f>
        <v>1</v>
      </c>
      <c r="O66" s="12">
        <v>3</v>
      </c>
      <c r="P66" s="12">
        <v>1</v>
      </c>
      <c r="Q66" s="12">
        <v>0</v>
      </c>
      <c r="R66" s="12">
        <f>SUM(O66:P66)</f>
        <v>4</v>
      </c>
      <c r="S66" s="12">
        <f>(O66*0.5)-(P66*0.25)-Q66*0.25</f>
        <v>1.25</v>
      </c>
      <c r="T66" s="12">
        <v>2</v>
      </c>
      <c r="U66" s="12">
        <v>2</v>
      </c>
      <c r="V66" s="12">
        <v>2</v>
      </c>
      <c r="W66" s="12">
        <f>SUM(T66:U66)</f>
        <v>4</v>
      </c>
      <c r="X66" s="12">
        <f>(T66*0.5)-(U66*0.25)-V66*0.25</f>
        <v>0</v>
      </c>
      <c r="Y66" s="12">
        <f>SUM(I66,N66,S66,X66)</f>
        <v>4</v>
      </c>
      <c r="Z66" s="12">
        <f>Y66+3</f>
        <v>7</v>
      </c>
      <c r="AA66" s="45">
        <v>1</v>
      </c>
      <c r="AB66" s="45">
        <v>2</v>
      </c>
      <c r="AC66" s="45">
        <v>7</v>
      </c>
      <c r="AD66" s="45">
        <f>SUM(AA66:AB66)</f>
        <v>3</v>
      </c>
      <c r="AE66" s="32">
        <f>(AA66*0.5)-(AB66*0.25)-AC66*0.25</f>
        <v>-1.75</v>
      </c>
      <c r="AF66" s="45">
        <v>2</v>
      </c>
      <c r="AG66" s="45">
        <v>3</v>
      </c>
      <c r="AH66" s="45">
        <v>5</v>
      </c>
      <c r="AI66" s="45">
        <f>SUM(AF66:AG66)</f>
        <v>5</v>
      </c>
      <c r="AJ66" s="32">
        <f>(AF66*0.5)-(AG66*0.25)-AH66*0.25</f>
        <v>-1</v>
      </c>
      <c r="AK66" s="32">
        <f>+AE66+AJ66</f>
        <v>-2.75</v>
      </c>
      <c r="AL66" s="32">
        <f>AK66+5</f>
        <v>2.25</v>
      </c>
      <c r="AM66" s="12">
        <f>AL66+Z66</f>
        <v>9.25</v>
      </c>
    </row>
    <row r="67" spans="1:39" s="20" customFormat="1" ht="13.5" customHeight="1" x14ac:dyDescent="0.25">
      <c r="A67" s="37">
        <v>65</v>
      </c>
      <c r="B67" s="54" t="s">
        <v>177</v>
      </c>
      <c r="C67" s="11" t="s">
        <v>178</v>
      </c>
      <c r="D67" s="69">
        <v>17</v>
      </c>
      <c r="E67" s="12">
        <v>2</v>
      </c>
      <c r="F67" s="12">
        <v>2</v>
      </c>
      <c r="G67" s="12">
        <v>1</v>
      </c>
      <c r="H67" s="12">
        <f>SUM(E67:F67)</f>
        <v>4</v>
      </c>
      <c r="I67" s="12">
        <f>(E67*0.5)-(F67*0.25)-G67*0.25</f>
        <v>0.25</v>
      </c>
      <c r="J67" s="13">
        <v>4</v>
      </c>
      <c r="K67" s="13">
        <v>1</v>
      </c>
      <c r="L67" s="12">
        <v>0</v>
      </c>
      <c r="M67" s="12">
        <f>SUM(J67:K67)</f>
        <v>5</v>
      </c>
      <c r="N67" s="12">
        <f>(J67*0.5)-(K67*0.25)-L67*0.25</f>
        <v>1.75</v>
      </c>
      <c r="O67" s="12">
        <v>2</v>
      </c>
      <c r="P67" s="12">
        <v>1</v>
      </c>
      <c r="Q67" s="12">
        <v>1</v>
      </c>
      <c r="R67" s="12">
        <f>SUM(O67:P67)</f>
        <v>3</v>
      </c>
      <c r="S67" s="12">
        <f>(O67*0.5)-(P67*0.25)-Q67*0.25</f>
        <v>0.5</v>
      </c>
      <c r="T67" s="12">
        <v>2</v>
      </c>
      <c r="U67" s="12">
        <v>0</v>
      </c>
      <c r="V67" s="12">
        <v>4</v>
      </c>
      <c r="W67" s="12">
        <f>SUM(T67:U67)</f>
        <v>2</v>
      </c>
      <c r="X67" s="12">
        <f>(T67*0.5)-(U67*0.25)-V67*0.25</f>
        <v>0</v>
      </c>
      <c r="Y67" s="12">
        <f>SUM(I67,N67,S67,X67)</f>
        <v>2.5</v>
      </c>
      <c r="Z67" s="12">
        <f>Y67+3</f>
        <v>5.5</v>
      </c>
      <c r="AA67" s="45">
        <v>1</v>
      </c>
      <c r="AB67" s="45">
        <v>1</v>
      </c>
      <c r="AC67" s="45">
        <v>8</v>
      </c>
      <c r="AD67" s="45">
        <f>SUM(AA67:AB67)</f>
        <v>2</v>
      </c>
      <c r="AE67" s="32">
        <f>(AA67*0.5)-(AB67*0.25)-AC67*0.25</f>
        <v>-1.75</v>
      </c>
      <c r="AF67" s="45">
        <v>2</v>
      </c>
      <c r="AG67" s="45">
        <v>3</v>
      </c>
      <c r="AH67" s="45">
        <v>5</v>
      </c>
      <c r="AI67" s="45">
        <f>SUM(AF67:AG67)</f>
        <v>5</v>
      </c>
      <c r="AJ67" s="32">
        <f>(AF67*0.5)-(AG67*0.25)-AH67*0.25</f>
        <v>-1</v>
      </c>
      <c r="AK67" s="32">
        <f>+AE67+AJ67</f>
        <v>-2.75</v>
      </c>
      <c r="AL67" s="32">
        <f>AK67+5</f>
        <v>2.25</v>
      </c>
      <c r="AM67" s="12">
        <f>AL67+Z67</f>
        <v>7.75</v>
      </c>
    </row>
    <row r="68" spans="1:39" ht="13.5" customHeight="1" x14ac:dyDescent="0.25">
      <c r="A68" s="37">
        <v>66</v>
      </c>
      <c r="B68" s="54" t="s">
        <v>179</v>
      </c>
      <c r="C68" s="11" t="s">
        <v>180</v>
      </c>
      <c r="D68" s="69">
        <v>17</v>
      </c>
      <c r="E68" s="12">
        <v>4</v>
      </c>
      <c r="F68" s="12">
        <v>1</v>
      </c>
      <c r="G68" s="12">
        <v>0</v>
      </c>
      <c r="H68" s="12">
        <f>SUM(E68:F68)</f>
        <v>5</v>
      </c>
      <c r="I68" s="12">
        <f>(E68*0.5)-(F68*0.25)-G68*0.25</f>
        <v>1.75</v>
      </c>
      <c r="J68" s="13">
        <v>5</v>
      </c>
      <c r="K68" s="13">
        <v>0</v>
      </c>
      <c r="L68" s="12">
        <v>0</v>
      </c>
      <c r="M68" s="12">
        <f>SUM(J68:K68)</f>
        <v>5</v>
      </c>
      <c r="N68" s="12">
        <f>(J68*0.5)-(K68*0.25)-L68*0.25</f>
        <v>2.5</v>
      </c>
      <c r="O68" s="12">
        <v>3</v>
      </c>
      <c r="P68" s="12">
        <v>1</v>
      </c>
      <c r="Q68" s="12">
        <v>0</v>
      </c>
      <c r="R68" s="12">
        <f>SUM(O68:P68)</f>
        <v>4</v>
      </c>
      <c r="S68" s="12">
        <f>(O68*0.5)-(P68*0.25)-Q68*0.25</f>
        <v>1.25</v>
      </c>
      <c r="T68" s="12">
        <v>2</v>
      </c>
      <c r="U68" s="12">
        <v>4</v>
      </c>
      <c r="V68" s="12">
        <v>0</v>
      </c>
      <c r="W68" s="12">
        <f>SUM(T68:U68)</f>
        <v>6</v>
      </c>
      <c r="X68" s="12">
        <f>(T68*0.5)-(U68*0.25)-V68*0.25</f>
        <v>0</v>
      </c>
      <c r="Y68" s="12">
        <f>SUM(I68,N68,S68,X68)</f>
        <v>5.5</v>
      </c>
      <c r="Z68" s="12">
        <f>Y68+3</f>
        <v>8.5</v>
      </c>
      <c r="AA68" s="45">
        <v>0</v>
      </c>
      <c r="AB68" s="45">
        <v>7</v>
      </c>
      <c r="AC68" s="45">
        <v>3</v>
      </c>
      <c r="AD68" s="45">
        <f>SUM(AA68:AB68)</f>
        <v>7</v>
      </c>
      <c r="AE68" s="32">
        <f>(AA68*0.5)-(AB68*0.25)-AC68*0.25</f>
        <v>-2.5</v>
      </c>
      <c r="AF68" s="45">
        <v>2</v>
      </c>
      <c r="AG68" s="45">
        <v>0</v>
      </c>
      <c r="AH68" s="45">
        <v>8</v>
      </c>
      <c r="AI68" s="45">
        <f>SUM(AF68:AG68)</f>
        <v>2</v>
      </c>
      <c r="AJ68" s="32">
        <f>(AF68*0.5)-(AG68*0.25)-AH68*0.25</f>
        <v>-1</v>
      </c>
      <c r="AK68" s="32">
        <f>+AE68+AJ68</f>
        <v>-3.5</v>
      </c>
      <c r="AL68" s="32">
        <f>AK68+5</f>
        <v>1.5</v>
      </c>
      <c r="AM68" s="12">
        <f>AL68+Z68</f>
        <v>10</v>
      </c>
    </row>
    <row r="69" spans="1:39" ht="13.5" customHeight="1" x14ac:dyDescent="0.25">
      <c r="A69" s="37">
        <v>67</v>
      </c>
      <c r="B69" s="54" t="s">
        <v>181</v>
      </c>
      <c r="C69" s="11" t="s">
        <v>182</v>
      </c>
      <c r="D69" s="69">
        <v>18</v>
      </c>
      <c r="E69" s="12">
        <v>4</v>
      </c>
      <c r="F69" s="12">
        <v>1</v>
      </c>
      <c r="G69" s="12">
        <v>0</v>
      </c>
      <c r="H69" s="12">
        <f>SUM(E69:F69)</f>
        <v>5</v>
      </c>
      <c r="I69" s="12">
        <f>(E69*0.5)-(F69*0.25)-G69*0.25</f>
        <v>1.75</v>
      </c>
      <c r="J69" s="13">
        <v>4</v>
      </c>
      <c r="K69" s="13">
        <v>1</v>
      </c>
      <c r="L69" s="12">
        <v>0</v>
      </c>
      <c r="M69" s="12">
        <f>SUM(J69:K69)</f>
        <v>5</v>
      </c>
      <c r="N69" s="12">
        <f>(J69*0.5)-(K69*0.25)-L69*0.25</f>
        <v>1.75</v>
      </c>
      <c r="O69" s="12">
        <v>4</v>
      </c>
      <c r="P69" s="12">
        <v>0</v>
      </c>
      <c r="Q69" s="12">
        <v>0</v>
      </c>
      <c r="R69" s="12">
        <f>SUM(O69:P69)</f>
        <v>4</v>
      </c>
      <c r="S69" s="12">
        <f>(O69*0.5)-(P69*0.25)-Q69*0.25</f>
        <v>2</v>
      </c>
      <c r="T69" s="12">
        <v>3</v>
      </c>
      <c r="U69" s="12">
        <v>3</v>
      </c>
      <c r="V69" s="12">
        <v>0</v>
      </c>
      <c r="W69" s="12">
        <f>SUM(T69:U69)</f>
        <v>6</v>
      </c>
      <c r="X69" s="12">
        <f>(T69*0.5)-(U69*0.25)-V69*0.25</f>
        <v>0.75</v>
      </c>
      <c r="Y69" s="12">
        <f>SUM(I69,N69,S69,X69)</f>
        <v>6.25</v>
      </c>
      <c r="Z69" s="12">
        <f>Y69+3</f>
        <v>9.25</v>
      </c>
      <c r="AA69" s="45">
        <v>3</v>
      </c>
      <c r="AB69" s="45">
        <v>4</v>
      </c>
      <c r="AC69" s="45">
        <v>3</v>
      </c>
      <c r="AD69" s="45">
        <f>SUM(AA69:AB69)</f>
        <v>7</v>
      </c>
      <c r="AE69" s="32">
        <f>(AA69*0.5)-(AB69*0.25)-AC69*0.25</f>
        <v>-0.25</v>
      </c>
      <c r="AF69" s="45">
        <v>3</v>
      </c>
      <c r="AG69" s="45">
        <v>2</v>
      </c>
      <c r="AH69" s="45">
        <v>5</v>
      </c>
      <c r="AI69" s="45">
        <f>SUM(AF69:AG69)</f>
        <v>5</v>
      </c>
      <c r="AJ69" s="32">
        <f>(AF69*0.5)-(AG69*0.25)-AH69*0.25</f>
        <v>-0.25</v>
      </c>
      <c r="AK69" s="32">
        <f>+AE69+AJ69</f>
        <v>-0.5</v>
      </c>
      <c r="AL69" s="32">
        <f>AK69+5</f>
        <v>4.5</v>
      </c>
      <c r="AM69" s="12">
        <f>AL69+Z69</f>
        <v>13.75</v>
      </c>
    </row>
    <row r="70" spans="1:39" ht="13.5" customHeight="1" x14ac:dyDescent="0.25">
      <c r="A70" s="37">
        <v>68</v>
      </c>
      <c r="B70" s="57" t="s">
        <v>183</v>
      </c>
      <c r="C70" s="15" t="s">
        <v>184</v>
      </c>
      <c r="D70" s="50">
        <v>18</v>
      </c>
      <c r="E70" s="12">
        <v>3</v>
      </c>
      <c r="F70" s="12">
        <v>3</v>
      </c>
      <c r="G70" s="12">
        <v>0</v>
      </c>
      <c r="H70" s="12">
        <f>SUM(E70:F70)</f>
        <v>6</v>
      </c>
      <c r="I70" s="12">
        <f>(E70*0.5)-(F70*0.25)-G70*0.25</f>
        <v>0.75</v>
      </c>
      <c r="J70" s="13">
        <v>3</v>
      </c>
      <c r="K70" s="13">
        <v>2</v>
      </c>
      <c r="L70" s="12">
        <v>0</v>
      </c>
      <c r="M70" s="12">
        <f>SUM(J70:K70)</f>
        <v>5</v>
      </c>
      <c r="N70" s="12">
        <f>(J70*0.5)-(K70*0.25)-L70*0.25</f>
        <v>1</v>
      </c>
      <c r="O70" s="12">
        <v>2</v>
      </c>
      <c r="P70" s="12">
        <v>2</v>
      </c>
      <c r="Q70" s="12">
        <v>0</v>
      </c>
      <c r="R70" s="12">
        <f>SUM(O70:P70)</f>
        <v>4</v>
      </c>
      <c r="S70" s="12">
        <f>(O70*0.5)-(P70*0.25)-Q70*0.25</f>
        <v>0.5</v>
      </c>
      <c r="T70" s="12">
        <v>1</v>
      </c>
      <c r="U70" s="12">
        <v>5</v>
      </c>
      <c r="V70" s="12">
        <v>0</v>
      </c>
      <c r="W70" s="12">
        <f>SUM(T70:U70)</f>
        <v>6</v>
      </c>
      <c r="X70" s="12">
        <f>(T70*0.5)-(U70*0.25)-V70*0.25</f>
        <v>-0.75</v>
      </c>
      <c r="Y70" s="12">
        <f>SUM(I70,N70,S70,X70)</f>
        <v>1.5</v>
      </c>
      <c r="Z70" s="12">
        <f>Y70+3</f>
        <v>4.5</v>
      </c>
      <c r="AA70" s="45">
        <v>2</v>
      </c>
      <c r="AB70" s="45">
        <v>8</v>
      </c>
      <c r="AC70" s="45">
        <v>0</v>
      </c>
      <c r="AD70" s="45">
        <f>SUM(AA70:AB70)</f>
        <v>10</v>
      </c>
      <c r="AE70" s="32">
        <f>(AA70*0.5)-(AB70*0.25)-AC70*0.25</f>
        <v>-1</v>
      </c>
      <c r="AF70" s="45">
        <v>3</v>
      </c>
      <c r="AG70" s="45">
        <v>5</v>
      </c>
      <c r="AH70" s="45">
        <v>2</v>
      </c>
      <c r="AI70" s="45">
        <f>SUM(AF70:AG70)</f>
        <v>8</v>
      </c>
      <c r="AJ70" s="32">
        <f>(AF70*0.5)-(AG70*0.25)-AH70*0.25</f>
        <v>-0.25</v>
      </c>
      <c r="AK70" s="32">
        <f>+AE70+AJ70</f>
        <v>-1.25</v>
      </c>
      <c r="AL70" s="32">
        <f>AK70+5</f>
        <v>3.75</v>
      </c>
      <c r="AM70" s="12">
        <f>AL70+Z70</f>
        <v>8.25</v>
      </c>
    </row>
    <row r="71" spans="1:39" ht="13.5" customHeight="1" x14ac:dyDescent="0.25">
      <c r="A71" s="37">
        <v>69</v>
      </c>
      <c r="B71" s="57" t="s">
        <v>185</v>
      </c>
      <c r="C71" s="15" t="s">
        <v>186</v>
      </c>
      <c r="D71" s="50">
        <v>18</v>
      </c>
      <c r="E71" s="12">
        <v>1</v>
      </c>
      <c r="F71" s="12">
        <v>3</v>
      </c>
      <c r="G71" s="12">
        <v>1</v>
      </c>
      <c r="H71" s="12">
        <f>SUM(E71:F71)</f>
        <v>4</v>
      </c>
      <c r="I71" s="12">
        <f>(E71*0.5)-(F71*0.25)-G71*0.25</f>
        <v>-0.5</v>
      </c>
      <c r="J71" s="12">
        <v>2</v>
      </c>
      <c r="K71" s="12">
        <v>2</v>
      </c>
      <c r="L71" s="12">
        <v>1</v>
      </c>
      <c r="M71" s="12">
        <f>SUM(J71:K71)</f>
        <v>4</v>
      </c>
      <c r="N71" s="12">
        <f>(J71*0.5)-(K71*0.25)-L71*0.25</f>
        <v>0.25</v>
      </c>
      <c r="O71" s="12">
        <v>4</v>
      </c>
      <c r="P71" s="12">
        <v>0</v>
      </c>
      <c r="Q71" s="12">
        <v>0</v>
      </c>
      <c r="R71" s="12">
        <f>SUM(O71:P71)</f>
        <v>4</v>
      </c>
      <c r="S71" s="12">
        <f>(O71*0.5)-(P71*0.25)-Q71*0.25</f>
        <v>2</v>
      </c>
      <c r="T71" s="12">
        <v>2</v>
      </c>
      <c r="U71" s="12">
        <v>4</v>
      </c>
      <c r="V71" s="12">
        <v>0</v>
      </c>
      <c r="W71" s="12">
        <f>SUM(T71:U71)</f>
        <v>6</v>
      </c>
      <c r="X71" s="12">
        <f>(T71*0.5)-(U71*0.25)-V71*0.25</f>
        <v>0</v>
      </c>
      <c r="Y71" s="12">
        <f>SUM(I71,N71,S71,X71)</f>
        <v>1.75</v>
      </c>
      <c r="Z71" s="12">
        <f>Y71+3</f>
        <v>4.75</v>
      </c>
      <c r="AA71" s="45">
        <v>5</v>
      </c>
      <c r="AB71" s="45">
        <v>5</v>
      </c>
      <c r="AC71" s="45">
        <v>0</v>
      </c>
      <c r="AD71" s="45">
        <f>SUM(AA71:AB71)</f>
        <v>10</v>
      </c>
      <c r="AE71" s="32">
        <f>(AA71*0.5)-(AB71*0.25)-AC71*0.25</f>
        <v>1.25</v>
      </c>
      <c r="AF71" s="45">
        <v>2</v>
      </c>
      <c r="AG71" s="45">
        <v>0</v>
      </c>
      <c r="AH71" s="45">
        <v>8</v>
      </c>
      <c r="AI71" s="45">
        <f>SUM(AF71:AG71)</f>
        <v>2</v>
      </c>
      <c r="AJ71" s="32">
        <f>(AF71*0.5)-(AG71*0.25)-AH71*0.25</f>
        <v>-1</v>
      </c>
      <c r="AK71" s="32">
        <f>+AE71+AJ71</f>
        <v>0.25</v>
      </c>
      <c r="AL71" s="32">
        <f>AK71+5</f>
        <v>5.25</v>
      </c>
      <c r="AM71" s="12">
        <f>AL71+Z71</f>
        <v>10</v>
      </c>
    </row>
    <row r="72" spans="1:39" ht="13.5" customHeight="1" x14ac:dyDescent="0.25">
      <c r="A72" s="37">
        <v>70</v>
      </c>
      <c r="B72" s="57" t="s">
        <v>187</v>
      </c>
      <c r="C72" s="15" t="s">
        <v>188</v>
      </c>
      <c r="D72" s="50">
        <v>18</v>
      </c>
      <c r="E72" s="12">
        <v>1</v>
      </c>
      <c r="F72" s="12">
        <v>3</v>
      </c>
      <c r="G72" s="12">
        <v>1</v>
      </c>
      <c r="H72" s="12">
        <f>SUM(E72:F72)</f>
        <v>4</v>
      </c>
      <c r="I72" s="12">
        <f>(E72*0.5)-(F72*0.25)-G72*0.25</f>
        <v>-0.5</v>
      </c>
      <c r="J72" s="13">
        <v>5</v>
      </c>
      <c r="K72" s="13">
        <v>0</v>
      </c>
      <c r="L72" s="12">
        <v>0</v>
      </c>
      <c r="M72" s="12">
        <f>SUM(J72:K72)</f>
        <v>5</v>
      </c>
      <c r="N72" s="12">
        <f>(J72*0.5)-(K72*0.25)-L72*0.25</f>
        <v>2.5</v>
      </c>
      <c r="O72" s="12">
        <v>4</v>
      </c>
      <c r="P72" s="12">
        <v>0</v>
      </c>
      <c r="Q72" s="12">
        <v>0</v>
      </c>
      <c r="R72" s="12">
        <f>SUM(O72:P72)</f>
        <v>4</v>
      </c>
      <c r="S72" s="12">
        <f>(O72*0.5)-(P72*0.25)-Q72*0.25</f>
        <v>2</v>
      </c>
      <c r="T72" s="12">
        <v>0</v>
      </c>
      <c r="U72" s="12">
        <v>1</v>
      </c>
      <c r="V72" s="12">
        <v>5</v>
      </c>
      <c r="W72" s="12">
        <f>SUM(T72:U72)</f>
        <v>1</v>
      </c>
      <c r="X72" s="12">
        <f>(T72*0.5)-(U72*0.25)-V72*0.25</f>
        <v>-1.5</v>
      </c>
      <c r="Y72" s="12">
        <f>SUM(I72,N72,S72,X72)</f>
        <v>2.5</v>
      </c>
      <c r="Z72" s="12">
        <f>Y72+3</f>
        <v>5.5</v>
      </c>
      <c r="AA72" s="45">
        <v>1</v>
      </c>
      <c r="AB72" s="45">
        <v>1</v>
      </c>
      <c r="AC72" s="45">
        <v>8</v>
      </c>
      <c r="AD72" s="45">
        <f>SUM(AA72:AB72)</f>
        <v>2</v>
      </c>
      <c r="AE72" s="32">
        <f>(AA72*0.5)-(AB72*0.25)-AC72*0.25</f>
        <v>-1.75</v>
      </c>
      <c r="AF72" s="45">
        <v>4</v>
      </c>
      <c r="AG72" s="45">
        <v>1</v>
      </c>
      <c r="AH72" s="45">
        <v>5</v>
      </c>
      <c r="AI72" s="45">
        <f>SUM(AF72:AG72)</f>
        <v>5</v>
      </c>
      <c r="AJ72" s="32">
        <f>(AF72*0.5)-(AG72*0.25)-AH72*0.25</f>
        <v>0.5</v>
      </c>
      <c r="AK72" s="32">
        <f>+AE72+AJ72</f>
        <v>-1.25</v>
      </c>
      <c r="AL72" s="32">
        <f>AK72+5</f>
        <v>3.75</v>
      </c>
      <c r="AM72" s="12">
        <f>AL72+Z72</f>
        <v>9.25</v>
      </c>
    </row>
    <row r="73" spans="1:39" ht="13.5" customHeight="1" x14ac:dyDescent="0.25">
      <c r="A73" s="37">
        <v>71</v>
      </c>
      <c r="B73" s="54" t="s">
        <v>189</v>
      </c>
      <c r="C73" s="11" t="s">
        <v>190</v>
      </c>
      <c r="D73" s="69">
        <v>19</v>
      </c>
      <c r="E73" s="12">
        <v>2</v>
      </c>
      <c r="F73" s="12">
        <v>3</v>
      </c>
      <c r="G73" s="12">
        <v>0</v>
      </c>
      <c r="H73" s="12">
        <f>SUM(E73:F73)</f>
        <v>5</v>
      </c>
      <c r="I73" s="12">
        <f>(E73*0.5)-(F73*0.25)-G73*0.25</f>
        <v>0.25</v>
      </c>
      <c r="J73" s="12">
        <v>5</v>
      </c>
      <c r="K73" s="12">
        <v>0</v>
      </c>
      <c r="L73" s="12">
        <v>0</v>
      </c>
      <c r="M73" s="12">
        <f>SUM(J73:K73)</f>
        <v>5</v>
      </c>
      <c r="N73" s="12">
        <f>(J73*0.5)-(K73*0.25)-L73*0.25</f>
        <v>2.5</v>
      </c>
      <c r="O73" s="12">
        <v>2</v>
      </c>
      <c r="P73" s="12">
        <v>2</v>
      </c>
      <c r="Q73" s="12">
        <v>0</v>
      </c>
      <c r="R73" s="12">
        <f>SUM(O73:P73)</f>
        <v>4</v>
      </c>
      <c r="S73" s="12">
        <f>(O73*0.5)-(P73*0.25)-Q73*0.25</f>
        <v>0.5</v>
      </c>
      <c r="T73" s="12">
        <v>3</v>
      </c>
      <c r="U73" s="12">
        <v>3</v>
      </c>
      <c r="V73" s="12">
        <v>0</v>
      </c>
      <c r="W73" s="12">
        <f>SUM(T73:U73)</f>
        <v>6</v>
      </c>
      <c r="X73" s="12">
        <f>(T73*0.5)-(U73*0.25)-V73*0.25</f>
        <v>0.75</v>
      </c>
      <c r="Y73" s="12">
        <f>SUM(I73,N73,S73,X73)</f>
        <v>4</v>
      </c>
      <c r="Z73" s="12">
        <f>Y73+3</f>
        <v>7</v>
      </c>
      <c r="AA73" s="45">
        <v>6</v>
      </c>
      <c r="AB73" s="45">
        <v>4</v>
      </c>
      <c r="AC73" s="45">
        <v>0</v>
      </c>
      <c r="AD73" s="45">
        <f>SUM(AA73:AB73)</f>
        <v>10</v>
      </c>
      <c r="AE73" s="32">
        <f>(AA73*0.5)-(AB73*0.25)-AC73*0.25</f>
        <v>2</v>
      </c>
      <c r="AF73" s="45">
        <v>4</v>
      </c>
      <c r="AG73" s="45">
        <v>2</v>
      </c>
      <c r="AH73" s="45">
        <v>4</v>
      </c>
      <c r="AI73" s="45">
        <f>SUM(AF73:AG73)</f>
        <v>6</v>
      </c>
      <c r="AJ73" s="32">
        <f>(AF73*0.5)-(AG73*0.25)-AH73*0.25</f>
        <v>0.5</v>
      </c>
      <c r="AK73" s="32">
        <f>+AE73+AJ73</f>
        <v>2.5</v>
      </c>
      <c r="AL73" s="32">
        <f>AK73+5</f>
        <v>7.5</v>
      </c>
      <c r="AM73" s="12">
        <f>AL73+Z73</f>
        <v>14.5</v>
      </c>
    </row>
    <row r="74" spans="1:39" ht="13.5" customHeight="1" x14ac:dyDescent="0.25">
      <c r="A74" s="37">
        <v>72</v>
      </c>
      <c r="B74" s="54" t="s">
        <v>191</v>
      </c>
      <c r="C74" s="11" t="s">
        <v>192</v>
      </c>
      <c r="D74" s="69">
        <v>19</v>
      </c>
      <c r="E74" s="12">
        <v>2</v>
      </c>
      <c r="F74" s="12">
        <v>3</v>
      </c>
      <c r="G74" s="12">
        <v>0</v>
      </c>
      <c r="H74" s="12">
        <f>SUM(E74:F74)</f>
        <v>5</v>
      </c>
      <c r="I74" s="12">
        <f>(E74*0.5)-(F74*0.25)-G74*0.25</f>
        <v>0.25</v>
      </c>
      <c r="J74" s="13">
        <v>3</v>
      </c>
      <c r="K74" s="13">
        <v>2</v>
      </c>
      <c r="L74" s="12">
        <v>0</v>
      </c>
      <c r="M74" s="12">
        <f>SUM(J74:K74)</f>
        <v>5</v>
      </c>
      <c r="N74" s="12">
        <f>(J74*0.5)-(K74*0.25)-L74*0.25</f>
        <v>1</v>
      </c>
      <c r="O74" s="12">
        <v>3</v>
      </c>
      <c r="P74" s="12">
        <v>1</v>
      </c>
      <c r="Q74" s="12">
        <v>0</v>
      </c>
      <c r="R74" s="12">
        <f>SUM(O74:P74)</f>
        <v>4</v>
      </c>
      <c r="S74" s="12">
        <f>(O74*0.5)-(P74*0.25)-Q74*0.25</f>
        <v>1.25</v>
      </c>
      <c r="T74" s="12">
        <v>2</v>
      </c>
      <c r="U74" s="12">
        <v>4</v>
      </c>
      <c r="V74" s="12">
        <v>0</v>
      </c>
      <c r="W74" s="12">
        <f>SUM(T74:U74)</f>
        <v>6</v>
      </c>
      <c r="X74" s="12">
        <f>(T74*0.5)-(U74*0.25)-V74*0.25</f>
        <v>0</v>
      </c>
      <c r="Y74" s="12">
        <f>SUM(I74,N74,S74,X74)</f>
        <v>2.5</v>
      </c>
      <c r="Z74" s="12">
        <f>Y74+3</f>
        <v>5.5</v>
      </c>
      <c r="AA74" s="45">
        <v>1</v>
      </c>
      <c r="AB74" s="45">
        <v>3</v>
      </c>
      <c r="AC74" s="45">
        <v>6</v>
      </c>
      <c r="AD74" s="45">
        <f>SUM(AA74:AB74)</f>
        <v>4</v>
      </c>
      <c r="AE74" s="32">
        <f>(AA74*0.5)-(AB74*0.25)-AC74*0.25</f>
        <v>-1.75</v>
      </c>
      <c r="AF74" s="45">
        <v>4</v>
      </c>
      <c r="AG74" s="45">
        <v>4</v>
      </c>
      <c r="AH74" s="45">
        <v>2</v>
      </c>
      <c r="AI74" s="45">
        <f>SUM(AF74:AG74)</f>
        <v>8</v>
      </c>
      <c r="AJ74" s="32">
        <f>(AF74*0.5)-(AG74*0.25)-AH74*0.25</f>
        <v>0.5</v>
      </c>
      <c r="AK74" s="32">
        <f>+AE74+AJ74</f>
        <v>-1.25</v>
      </c>
      <c r="AL74" s="32">
        <f>AK74+5</f>
        <v>3.75</v>
      </c>
      <c r="AM74" s="12">
        <f>AL74+Z74</f>
        <v>9.25</v>
      </c>
    </row>
    <row r="75" spans="1:39" ht="13.5" customHeight="1" x14ac:dyDescent="0.25">
      <c r="A75" s="37">
        <v>73</v>
      </c>
      <c r="B75" s="54" t="s">
        <v>193</v>
      </c>
      <c r="C75" s="11" t="s">
        <v>194</v>
      </c>
      <c r="D75" s="69">
        <v>19</v>
      </c>
      <c r="E75" s="12">
        <v>2</v>
      </c>
      <c r="F75" s="12">
        <v>3</v>
      </c>
      <c r="G75" s="12">
        <v>0</v>
      </c>
      <c r="H75" s="12">
        <f>SUM(E75:F75)</f>
        <v>5</v>
      </c>
      <c r="I75" s="12">
        <f>(E75*0.5)-(F75*0.25)-G75*0.25</f>
        <v>0.25</v>
      </c>
      <c r="J75" s="13">
        <v>3</v>
      </c>
      <c r="K75" s="13">
        <v>2</v>
      </c>
      <c r="L75" s="12">
        <v>0</v>
      </c>
      <c r="M75" s="12">
        <f>SUM(J75:K75)</f>
        <v>5</v>
      </c>
      <c r="N75" s="12">
        <f>(J75*0.5)-(K75*0.25)-L75*0.25</f>
        <v>1</v>
      </c>
      <c r="O75" s="12">
        <v>3</v>
      </c>
      <c r="P75" s="12">
        <v>0</v>
      </c>
      <c r="Q75" s="12">
        <v>1</v>
      </c>
      <c r="R75" s="12">
        <f>SUM(O75:P75)</f>
        <v>3</v>
      </c>
      <c r="S75" s="12">
        <f>(O75*0.5)-(P75*0.25)-Q75*0.25</f>
        <v>1.25</v>
      </c>
      <c r="T75" s="12">
        <v>2</v>
      </c>
      <c r="U75" s="12">
        <v>2</v>
      </c>
      <c r="V75" s="12">
        <v>2</v>
      </c>
      <c r="W75" s="12">
        <f>SUM(T75:U75)</f>
        <v>4</v>
      </c>
      <c r="X75" s="12">
        <f>(T75*0.5)-(U75*0.25)-V75*0.25</f>
        <v>0</v>
      </c>
      <c r="Y75" s="12">
        <f>SUM(I75,N75,S75,X75)</f>
        <v>2.5</v>
      </c>
      <c r="Z75" s="12">
        <f>Y75+3</f>
        <v>5.5</v>
      </c>
      <c r="AA75" s="45">
        <v>1</v>
      </c>
      <c r="AB75" s="45">
        <v>3</v>
      </c>
      <c r="AC75" s="45">
        <v>6</v>
      </c>
      <c r="AD75" s="45">
        <f>SUM(AA75:AB75)</f>
        <v>4</v>
      </c>
      <c r="AE75" s="32">
        <f>(AA75*0.5)-(AB75*0.25)-AC75*0.25</f>
        <v>-1.75</v>
      </c>
      <c r="AF75" s="45">
        <v>4</v>
      </c>
      <c r="AG75" s="45">
        <v>6</v>
      </c>
      <c r="AH75" s="45">
        <v>0</v>
      </c>
      <c r="AI75" s="45">
        <f>SUM(AF75:AG75)</f>
        <v>10</v>
      </c>
      <c r="AJ75" s="32">
        <f>(AF75*0.5)-(AG75*0.25)-AH75*0.25</f>
        <v>0.5</v>
      </c>
      <c r="AK75" s="32">
        <f>+AE75+AJ75</f>
        <v>-1.25</v>
      </c>
      <c r="AL75" s="32">
        <f>AK75+5</f>
        <v>3.75</v>
      </c>
      <c r="AM75" s="12">
        <f>AL75+Z75</f>
        <v>9.25</v>
      </c>
    </row>
    <row r="76" spans="1:39" ht="13.5" customHeight="1" x14ac:dyDescent="0.25">
      <c r="A76" s="37">
        <v>74</v>
      </c>
      <c r="B76" s="54" t="s">
        <v>195</v>
      </c>
      <c r="C76" s="11" t="s">
        <v>196</v>
      </c>
      <c r="D76" s="69">
        <v>19</v>
      </c>
      <c r="E76" s="12">
        <v>4</v>
      </c>
      <c r="F76" s="12">
        <v>1</v>
      </c>
      <c r="G76" s="12">
        <v>0</v>
      </c>
      <c r="H76" s="12">
        <f>SUM(E76:F76)</f>
        <v>5</v>
      </c>
      <c r="I76" s="12">
        <f>(E76*0.5)-(F76*0.25)-G76*0.25</f>
        <v>1.75</v>
      </c>
      <c r="J76" s="13">
        <v>3</v>
      </c>
      <c r="K76" s="13">
        <v>2</v>
      </c>
      <c r="L76" s="12">
        <v>0</v>
      </c>
      <c r="M76" s="12">
        <f>SUM(J76:K76)</f>
        <v>5</v>
      </c>
      <c r="N76" s="12">
        <f>(J76*0.5)-(K76*0.25)-L76*0.25</f>
        <v>1</v>
      </c>
      <c r="O76" s="12">
        <v>4</v>
      </c>
      <c r="P76" s="12">
        <v>0</v>
      </c>
      <c r="Q76" s="12">
        <v>0</v>
      </c>
      <c r="R76" s="12">
        <f>SUM(O76:P76)</f>
        <v>4</v>
      </c>
      <c r="S76" s="12">
        <f>(O76*0.5)-(P76*0.25)-Q76*0.25</f>
        <v>2</v>
      </c>
      <c r="T76" s="12">
        <v>1</v>
      </c>
      <c r="U76" s="12">
        <v>0</v>
      </c>
      <c r="V76" s="12">
        <v>5</v>
      </c>
      <c r="W76" s="12">
        <f>SUM(T76:U76)</f>
        <v>1</v>
      </c>
      <c r="X76" s="12">
        <f>(T76*0.5)-(U76*0.25)-V76*0.25</f>
        <v>-0.75</v>
      </c>
      <c r="Y76" s="12">
        <f>SUM(I76,N76,S76,X76)</f>
        <v>4</v>
      </c>
      <c r="Z76" s="12">
        <f>Y76+3</f>
        <v>7</v>
      </c>
      <c r="AA76" s="45">
        <v>0</v>
      </c>
      <c r="AB76" s="45">
        <v>4</v>
      </c>
      <c r="AC76" s="45">
        <v>6</v>
      </c>
      <c r="AD76" s="45">
        <f>SUM(AA76:AB76)</f>
        <v>4</v>
      </c>
      <c r="AE76" s="32">
        <f>(AA76*0.5)-(AB76*0.25)-AC76*0.25</f>
        <v>-2.5</v>
      </c>
      <c r="AF76" s="45">
        <v>3</v>
      </c>
      <c r="AG76" s="45">
        <v>3</v>
      </c>
      <c r="AH76" s="45">
        <v>4</v>
      </c>
      <c r="AI76" s="45">
        <f>SUM(AF76:AG76)</f>
        <v>6</v>
      </c>
      <c r="AJ76" s="32">
        <f>(AF76*0.5)-(AG76*0.25)-AH76*0.25</f>
        <v>-0.25</v>
      </c>
      <c r="AK76" s="32">
        <f>+AE76+AJ76</f>
        <v>-2.75</v>
      </c>
      <c r="AL76" s="32">
        <f>AK76+5</f>
        <v>2.25</v>
      </c>
      <c r="AM76" s="12">
        <f>AL76+Z76</f>
        <v>9.25</v>
      </c>
    </row>
    <row r="77" spans="1:39" ht="13.5" customHeight="1" x14ac:dyDescent="0.25">
      <c r="A77" s="37">
        <v>75</v>
      </c>
      <c r="B77" s="57" t="s">
        <v>197</v>
      </c>
      <c r="C77" s="15" t="s">
        <v>198</v>
      </c>
      <c r="D77" s="50">
        <v>20</v>
      </c>
      <c r="E77" s="12">
        <v>1</v>
      </c>
      <c r="F77" s="12">
        <v>3</v>
      </c>
      <c r="G77" s="12">
        <v>1</v>
      </c>
      <c r="H77" s="12">
        <f>SUM(E77:F77)</f>
        <v>4</v>
      </c>
      <c r="I77" s="12">
        <f>(E77*0.5)-(F77*0.25)-G77*0.25</f>
        <v>-0.5</v>
      </c>
      <c r="J77" s="13">
        <v>4</v>
      </c>
      <c r="K77" s="13">
        <v>0</v>
      </c>
      <c r="L77" s="12">
        <v>1</v>
      </c>
      <c r="M77" s="12">
        <f>SUM(J77:K77)</f>
        <v>4</v>
      </c>
      <c r="N77" s="12">
        <f>(J77*0.5)-(K77*0.25)-L77*0.25</f>
        <v>1.75</v>
      </c>
      <c r="O77" s="12">
        <v>1</v>
      </c>
      <c r="P77" s="12">
        <v>0</v>
      </c>
      <c r="Q77" s="12">
        <v>3</v>
      </c>
      <c r="R77" s="12">
        <f>SUM(O77:P77)</f>
        <v>1</v>
      </c>
      <c r="S77" s="12">
        <f>(O77*0.5)-(P77*0.25)-Q77*0.25</f>
        <v>-0.25</v>
      </c>
      <c r="T77" s="12">
        <v>1</v>
      </c>
      <c r="U77" s="12">
        <v>0</v>
      </c>
      <c r="V77" s="12">
        <v>5</v>
      </c>
      <c r="W77" s="12">
        <f>SUM(T77:U77)</f>
        <v>1</v>
      </c>
      <c r="X77" s="12">
        <f>(T77*0.5)-(U77*0.25)-V77*0.25</f>
        <v>-0.75</v>
      </c>
      <c r="Y77" s="12">
        <f>SUM(I77,N77,S77,X77)</f>
        <v>0.25</v>
      </c>
      <c r="Z77" s="12">
        <f>Y77+3</f>
        <v>3.25</v>
      </c>
      <c r="AA77" s="45">
        <v>0</v>
      </c>
      <c r="AB77" s="45">
        <v>2</v>
      </c>
      <c r="AC77" s="45">
        <v>8</v>
      </c>
      <c r="AD77" s="45">
        <f>SUM(AA77:AB77)</f>
        <v>2</v>
      </c>
      <c r="AE77" s="32">
        <f>(AA77*0.5)-(AB77*0.25)-AC77*0.25</f>
        <v>-2.5</v>
      </c>
      <c r="AF77" s="45">
        <v>2</v>
      </c>
      <c r="AG77" s="45">
        <v>3</v>
      </c>
      <c r="AH77" s="45">
        <v>5</v>
      </c>
      <c r="AI77" s="45">
        <f>SUM(AF77:AG77)</f>
        <v>5</v>
      </c>
      <c r="AJ77" s="32">
        <f>(AF77*0.5)-(AG77*0.25)-AH77*0.25</f>
        <v>-1</v>
      </c>
      <c r="AK77" s="32">
        <f>+AE77+AJ77</f>
        <v>-3.5</v>
      </c>
      <c r="AL77" s="32">
        <f>AK77+5</f>
        <v>1.5</v>
      </c>
      <c r="AM77" s="12">
        <f>AL77+Z77</f>
        <v>4.75</v>
      </c>
    </row>
    <row r="78" spans="1:39" ht="13.5" customHeight="1" x14ac:dyDescent="0.25">
      <c r="A78" s="37">
        <v>76</v>
      </c>
      <c r="B78" s="57" t="s">
        <v>199</v>
      </c>
      <c r="C78" s="15" t="s">
        <v>200</v>
      </c>
      <c r="D78" s="50">
        <v>20</v>
      </c>
      <c r="E78" s="12">
        <v>1</v>
      </c>
      <c r="F78" s="12">
        <v>3</v>
      </c>
      <c r="G78" s="12">
        <v>1</v>
      </c>
      <c r="H78" s="12">
        <f>SUM(E78:F78)</f>
        <v>4</v>
      </c>
      <c r="I78" s="12">
        <f>(E78*0.5)-(F78*0.25)-G78*0.25</f>
        <v>-0.5</v>
      </c>
      <c r="J78" s="13">
        <v>2</v>
      </c>
      <c r="K78" s="13">
        <v>3</v>
      </c>
      <c r="L78" s="12">
        <v>0</v>
      </c>
      <c r="M78" s="12">
        <f>SUM(J78:K78)</f>
        <v>5</v>
      </c>
      <c r="N78" s="12">
        <f>(J78*0.5)-(K78*0.25)-L78*0.25</f>
        <v>0.25</v>
      </c>
      <c r="O78" s="12">
        <v>1</v>
      </c>
      <c r="P78" s="12">
        <v>3</v>
      </c>
      <c r="Q78" s="12">
        <v>0</v>
      </c>
      <c r="R78" s="12">
        <f>SUM(O78:P78)</f>
        <v>4</v>
      </c>
      <c r="S78" s="12">
        <f>(O78*0.5)-(P78*0.25)-Q78*0.25</f>
        <v>-0.25</v>
      </c>
      <c r="T78" s="12">
        <v>2</v>
      </c>
      <c r="U78" s="12">
        <v>2</v>
      </c>
      <c r="V78" s="12">
        <v>2</v>
      </c>
      <c r="W78" s="12">
        <f>SUM(T78:U78)</f>
        <v>4</v>
      </c>
      <c r="X78" s="12">
        <f>(T78*0.5)-(U78*0.25)-V78*0.25</f>
        <v>0</v>
      </c>
      <c r="Y78" s="12">
        <f>SUM(I78,N78,S78,X78)</f>
        <v>-0.5</v>
      </c>
      <c r="Z78" s="12">
        <f>Y78+3</f>
        <v>2.5</v>
      </c>
      <c r="AA78" s="45">
        <v>0</v>
      </c>
      <c r="AB78" s="45">
        <v>4</v>
      </c>
      <c r="AC78" s="45">
        <v>6</v>
      </c>
      <c r="AD78" s="45">
        <f>SUM(AA78:AB78)</f>
        <v>4</v>
      </c>
      <c r="AE78" s="32">
        <f>(AA78*0.5)-(AB78*0.25)-AC78*0.25</f>
        <v>-2.5</v>
      </c>
      <c r="AF78" s="45">
        <v>2</v>
      </c>
      <c r="AG78" s="45">
        <v>4</v>
      </c>
      <c r="AH78" s="45">
        <v>4</v>
      </c>
      <c r="AI78" s="45">
        <f>SUM(AF78:AG78)</f>
        <v>6</v>
      </c>
      <c r="AJ78" s="32">
        <f>(AF78*0.5)-(AG78*0.25)-AH78*0.25</f>
        <v>-1</v>
      </c>
      <c r="AK78" s="32">
        <f>+AE78+AJ78</f>
        <v>-3.5</v>
      </c>
      <c r="AL78" s="32">
        <f>AK78+5</f>
        <v>1.5</v>
      </c>
      <c r="AM78" s="12">
        <f>AL78+Z78</f>
        <v>4</v>
      </c>
    </row>
    <row r="79" spans="1:39" ht="13.5" customHeight="1" x14ac:dyDescent="0.25">
      <c r="A79" s="37">
        <v>77</v>
      </c>
      <c r="B79" s="57" t="s">
        <v>201</v>
      </c>
      <c r="C79" s="15" t="s">
        <v>202</v>
      </c>
      <c r="D79" s="50">
        <v>20</v>
      </c>
      <c r="E79" s="12">
        <v>2</v>
      </c>
      <c r="F79" s="12">
        <v>3</v>
      </c>
      <c r="G79" s="12">
        <v>0</v>
      </c>
      <c r="H79" s="12">
        <f>SUM(E79:F79)</f>
        <v>5</v>
      </c>
      <c r="I79" s="12">
        <f>(E79*0.5)-(F79*0.25)-G79*0.25</f>
        <v>0.25</v>
      </c>
      <c r="J79" s="13">
        <v>3</v>
      </c>
      <c r="K79" s="13">
        <v>2</v>
      </c>
      <c r="L79" s="12">
        <v>0</v>
      </c>
      <c r="M79" s="12">
        <f>SUM(J79:K79)</f>
        <v>5</v>
      </c>
      <c r="N79" s="12">
        <f>(J79*0.5)-(K79*0.25)-L79*0.25</f>
        <v>1</v>
      </c>
      <c r="O79" s="12">
        <v>1</v>
      </c>
      <c r="P79" s="12">
        <v>1</v>
      </c>
      <c r="Q79" s="12">
        <v>2</v>
      </c>
      <c r="R79" s="12">
        <f>SUM(O79:P79)</f>
        <v>2</v>
      </c>
      <c r="S79" s="12">
        <f>(O79*0.5)-(P79*0.25)-Q79*0.25</f>
        <v>-0.25</v>
      </c>
      <c r="T79" s="12">
        <v>1</v>
      </c>
      <c r="U79" s="12">
        <v>3</v>
      </c>
      <c r="V79" s="12">
        <v>2</v>
      </c>
      <c r="W79" s="12">
        <f>SUM(T79:U79)</f>
        <v>4</v>
      </c>
      <c r="X79" s="12">
        <f>(T79*0.5)-(U79*0.25)-V79*0.25</f>
        <v>-0.75</v>
      </c>
      <c r="Y79" s="12">
        <f>SUM(I79,N79,S79,X79)</f>
        <v>0.25</v>
      </c>
      <c r="Z79" s="12">
        <f>Y79+3</f>
        <v>3.25</v>
      </c>
      <c r="AA79" s="45">
        <v>2</v>
      </c>
      <c r="AB79" s="45">
        <v>5</v>
      </c>
      <c r="AC79" s="45">
        <v>3</v>
      </c>
      <c r="AD79" s="45">
        <f>SUM(AA79:AB79)</f>
        <v>7</v>
      </c>
      <c r="AE79" s="32">
        <f>(AA79*0.5)-(AB79*0.25)-AC79*0.25</f>
        <v>-1</v>
      </c>
      <c r="AF79" s="45">
        <v>2</v>
      </c>
      <c r="AG79" s="45">
        <v>2</v>
      </c>
      <c r="AH79" s="45">
        <v>6</v>
      </c>
      <c r="AI79" s="45">
        <f>SUM(AF79:AG79)</f>
        <v>4</v>
      </c>
      <c r="AJ79" s="32">
        <f>(AF79*0.5)-(AG79*0.25)-AH79*0.25</f>
        <v>-1</v>
      </c>
      <c r="AK79" s="32">
        <f>+AE79+AJ79</f>
        <v>-2</v>
      </c>
      <c r="AL79" s="32">
        <f>AK79+5</f>
        <v>3</v>
      </c>
      <c r="AM79" s="12">
        <f>AL79+Z79</f>
        <v>6.25</v>
      </c>
    </row>
    <row r="80" spans="1:39" ht="13.5" customHeight="1" x14ac:dyDescent="0.25">
      <c r="A80" s="37">
        <v>78</v>
      </c>
      <c r="B80" s="57" t="s">
        <v>203</v>
      </c>
      <c r="C80" s="15" t="s">
        <v>204</v>
      </c>
      <c r="D80" s="50">
        <v>20</v>
      </c>
      <c r="E80" s="12">
        <v>3</v>
      </c>
      <c r="F80" s="12">
        <v>2</v>
      </c>
      <c r="G80" s="12">
        <v>0</v>
      </c>
      <c r="H80" s="12">
        <f>SUM(E80:F80)</f>
        <v>5</v>
      </c>
      <c r="I80" s="12">
        <f>(E80*0.5)-(F80*0.25)-G80*0.25</f>
        <v>1</v>
      </c>
      <c r="J80" s="13">
        <v>3</v>
      </c>
      <c r="K80" s="13">
        <v>2</v>
      </c>
      <c r="L80" s="12">
        <v>0</v>
      </c>
      <c r="M80" s="12">
        <f>SUM(J80:K80)</f>
        <v>5</v>
      </c>
      <c r="N80" s="12">
        <f>(J80*0.5)-(K80*0.25)-L80*0.25</f>
        <v>1</v>
      </c>
      <c r="O80" s="12">
        <v>4</v>
      </c>
      <c r="P80" s="12">
        <v>0</v>
      </c>
      <c r="Q80" s="12">
        <v>0</v>
      </c>
      <c r="R80" s="12">
        <f>SUM(O80:P80)</f>
        <v>4</v>
      </c>
      <c r="S80" s="12">
        <f>(O80*0.5)-(P80*0.25)-Q80*0.25</f>
        <v>2</v>
      </c>
      <c r="T80" s="12">
        <v>1</v>
      </c>
      <c r="U80" s="12">
        <v>3</v>
      </c>
      <c r="V80" s="12">
        <v>2</v>
      </c>
      <c r="W80" s="12">
        <f>SUM(T80:U80)</f>
        <v>4</v>
      </c>
      <c r="X80" s="12">
        <f>(T80*0.5)-(U80*0.25)-V80*0.25</f>
        <v>-0.75</v>
      </c>
      <c r="Y80" s="12">
        <f>SUM(I80,N80,S80,X80)</f>
        <v>3.25</v>
      </c>
      <c r="Z80" s="12">
        <f>Y80+3</f>
        <v>6.25</v>
      </c>
      <c r="AA80" s="45">
        <v>3</v>
      </c>
      <c r="AB80" s="45">
        <v>3</v>
      </c>
      <c r="AC80" s="45">
        <v>4</v>
      </c>
      <c r="AD80" s="45">
        <f>SUM(AA80:AB80)</f>
        <v>6</v>
      </c>
      <c r="AE80" s="32">
        <f>(AA80*0.5)-(AB80*0.25)-AC80*0.25</f>
        <v>-0.25</v>
      </c>
      <c r="AF80" s="45">
        <v>2</v>
      </c>
      <c r="AG80" s="45">
        <v>4</v>
      </c>
      <c r="AH80" s="45">
        <v>4</v>
      </c>
      <c r="AI80" s="45">
        <f>SUM(AF80:AG80)</f>
        <v>6</v>
      </c>
      <c r="AJ80" s="32">
        <f>(AF80*0.5)-(AG80*0.25)-AH80*0.25</f>
        <v>-1</v>
      </c>
      <c r="AK80" s="32">
        <f>+AE80+AJ80</f>
        <v>-1.25</v>
      </c>
      <c r="AL80" s="32">
        <f>AK80+5</f>
        <v>3.75</v>
      </c>
      <c r="AM80" s="12">
        <f>AL80+Z80</f>
        <v>10</v>
      </c>
    </row>
    <row r="81" spans="1:39" ht="13.5" customHeight="1" x14ac:dyDescent="0.25">
      <c r="A81" s="37">
        <v>79</v>
      </c>
      <c r="B81" s="54" t="s">
        <v>205</v>
      </c>
      <c r="C81" s="11" t="s">
        <v>206</v>
      </c>
      <c r="D81" s="69">
        <v>21</v>
      </c>
      <c r="E81" s="12">
        <v>3</v>
      </c>
      <c r="F81" s="12">
        <v>0</v>
      </c>
      <c r="G81" s="12">
        <v>2</v>
      </c>
      <c r="H81" s="12">
        <f>SUM(E81:F81)</f>
        <v>3</v>
      </c>
      <c r="I81" s="12">
        <f>(E81*0.5)-(F81*0.25)-G81*0.25</f>
        <v>1</v>
      </c>
      <c r="J81" s="13">
        <v>4</v>
      </c>
      <c r="K81" s="13">
        <v>1</v>
      </c>
      <c r="L81" s="12">
        <v>0</v>
      </c>
      <c r="M81" s="12">
        <f>SUM(J81:K81)</f>
        <v>5</v>
      </c>
      <c r="N81" s="12">
        <f>(J81*0.5)-(K81*0.25)-L81*0.25</f>
        <v>1.75</v>
      </c>
      <c r="O81" s="12">
        <v>1</v>
      </c>
      <c r="P81" s="12">
        <v>2</v>
      </c>
      <c r="Q81" s="12">
        <v>1</v>
      </c>
      <c r="R81" s="12">
        <f>SUM(O81:P81)</f>
        <v>3</v>
      </c>
      <c r="S81" s="12">
        <f>(O81*0.5)-(P81*0.25)-Q81*0.25</f>
        <v>-0.25</v>
      </c>
      <c r="T81" s="12">
        <v>0</v>
      </c>
      <c r="U81" s="12">
        <v>1</v>
      </c>
      <c r="V81" s="12">
        <v>5</v>
      </c>
      <c r="W81" s="12">
        <f>SUM(T81:U81)</f>
        <v>1</v>
      </c>
      <c r="X81" s="12">
        <f>(T81*0.5)-(U81*0.25)-V81*0.25</f>
        <v>-1.5</v>
      </c>
      <c r="Y81" s="12">
        <f>SUM(I81,N81,S81,X81)</f>
        <v>1</v>
      </c>
      <c r="Z81" s="12">
        <f>Y81+3</f>
        <v>4</v>
      </c>
      <c r="AA81" s="45">
        <v>3</v>
      </c>
      <c r="AB81" s="45">
        <v>7</v>
      </c>
      <c r="AC81" s="45">
        <v>0</v>
      </c>
      <c r="AD81" s="45">
        <f>SUM(AA81:AB81)</f>
        <v>10</v>
      </c>
      <c r="AE81" s="32">
        <f>(AA81*0.5)-(AB81*0.25)-AC81*0.25</f>
        <v>-0.25</v>
      </c>
      <c r="AF81" s="45">
        <v>0</v>
      </c>
      <c r="AG81" s="45">
        <v>0</v>
      </c>
      <c r="AH81" s="45">
        <v>10</v>
      </c>
      <c r="AI81" s="45">
        <f>SUM(AF81:AG81)</f>
        <v>0</v>
      </c>
      <c r="AJ81" s="32">
        <f>(AF81*0.5)-(AG81*0.25)-AH81*0.25</f>
        <v>-2.5</v>
      </c>
      <c r="AK81" s="32">
        <f>+AE81+AJ81</f>
        <v>-2.75</v>
      </c>
      <c r="AL81" s="32">
        <f>AK81+5</f>
        <v>2.25</v>
      </c>
      <c r="AM81" s="12">
        <f>AL81+Z81</f>
        <v>6.25</v>
      </c>
    </row>
    <row r="82" spans="1:39" ht="13.5" customHeight="1" x14ac:dyDescent="0.25">
      <c r="A82" s="37">
        <v>80</v>
      </c>
      <c r="B82" s="54" t="s">
        <v>207</v>
      </c>
      <c r="C82" s="11" t="s">
        <v>208</v>
      </c>
      <c r="D82" s="69">
        <v>21</v>
      </c>
      <c r="E82" s="12">
        <v>2</v>
      </c>
      <c r="F82" s="12">
        <v>2</v>
      </c>
      <c r="G82" s="12">
        <v>1</v>
      </c>
      <c r="H82" s="12">
        <f>SUM(E82:F82)</f>
        <v>4</v>
      </c>
      <c r="I82" s="12">
        <f>(E82*0.5)-(F82*0.25)-G82*0.25</f>
        <v>0.25</v>
      </c>
      <c r="J82" s="13">
        <v>4</v>
      </c>
      <c r="K82" s="13">
        <v>0</v>
      </c>
      <c r="L82" s="12">
        <v>1</v>
      </c>
      <c r="M82" s="12">
        <f>SUM(J82:K82)</f>
        <v>4</v>
      </c>
      <c r="N82" s="12">
        <f>(J82*0.5)-(K82*0.25)-L82*0.25</f>
        <v>1.75</v>
      </c>
      <c r="O82" s="12">
        <v>2</v>
      </c>
      <c r="P82" s="12">
        <v>2</v>
      </c>
      <c r="Q82" s="12">
        <v>0</v>
      </c>
      <c r="R82" s="12">
        <f>SUM(O82:P82)</f>
        <v>4</v>
      </c>
      <c r="S82" s="12">
        <f>(O82*0.5)-(P82*0.25)-Q82*0.25</f>
        <v>0.5</v>
      </c>
      <c r="T82" s="12">
        <v>1</v>
      </c>
      <c r="U82" s="12">
        <v>2</v>
      </c>
      <c r="V82" s="12">
        <v>3</v>
      </c>
      <c r="W82" s="12">
        <f>SUM(T82:U82)</f>
        <v>3</v>
      </c>
      <c r="X82" s="12">
        <f>(T82*0.5)-(U82*0.25)-V82*0.25</f>
        <v>-0.75</v>
      </c>
      <c r="Y82" s="12">
        <f>SUM(I82,N82,S82,X82)</f>
        <v>1.75</v>
      </c>
      <c r="Z82" s="12">
        <f>Y82+3</f>
        <v>4.75</v>
      </c>
      <c r="AA82" s="45">
        <v>1</v>
      </c>
      <c r="AB82" s="45">
        <v>4</v>
      </c>
      <c r="AC82" s="45">
        <v>5</v>
      </c>
      <c r="AD82" s="45">
        <f>SUM(AA82:AB82)</f>
        <v>5</v>
      </c>
      <c r="AE82" s="32">
        <f>(AA82*0.5)-(AB82*0.25)-AC82*0.25</f>
        <v>-1.75</v>
      </c>
      <c r="AF82" s="45">
        <v>0</v>
      </c>
      <c r="AG82" s="45">
        <v>0</v>
      </c>
      <c r="AH82" s="45">
        <v>10</v>
      </c>
      <c r="AI82" s="45">
        <f>SUM(AF82:AG82)</f>
        <v>0</v>
      </c>
      <c r="AJ82" s="32">
        <f>(AF82*0.5)-(AG82*0.25)-AH82*0.25</f>
        <v>-2.5</v>
      </c>
      <c r="AK82" s="32">
        <f>+AE82+AJ82</f>
        <v>-4.25</v>
      </c>
      <c r="AL82" s="32">
        <f>AK82+5</f>
        <v>0.75</v>
      </c>
      <c r="AM82" s="12">
        <f>AL82+Z82</f>
        <v>5.5</v>
      </c>
    </row>
    <row r="83" spans="1:39" ht="13.5" customHeight="1" x14ac:dyDescent="0.25">
      <c r="A83" s="37">
        <v>81</v>
      </c>
      <c r="B83" s="54" t="s">
        <v>209</v>
      </c>
      <c r="C83" s="11" t="s">
        <v>210</v>
      </c>
      <c r="D83" s="69">
        <v>21</v>
      </c>
      <c r="E83" s="12">
        <v>2</v>
      </c>
      <c r="F83" s="12">
        <v>3</v>
      </c>
      <c r="G83" s="12">
        <v>0</v>
      </c>
      <c r="H83" s="12">
        <f>SUM(E83:F83)</f>
        <v>5</v>
      </c>
      <c r="I83" s="12">
        <f>(E83*0.5)-(F83*0.25)-G83*0.25</f>
        <v>0.25</v>
      </c>
      <c r="J83" s="13">
        <v>2</v>
      </c>
      <c r="K83" s="13">
        <v>2</v>
      </c>
      <c r="L83" s="12">
        <v>1</v>
      </c>
      <c r="M83" s="12">
        <f>SUM(J83:K83)</f>
        <v>4</v>
      </c>
      <c r="N83" s="12">
        <f>(J83*0.5)-(K83*0.25)-L83*0.25</f>
        <v>0.25</v>
      </c>
      <c r="O83" s="12">
        <v>2</v>
      </c>
      <c r="P83" s="12">
        <v>2</v>
      </c>
      <c r="Q83" s="12">
        <v>0</v>
      </c>
      <c r="R83" s="12">
        <f>SUM(O83:P83)</f>
        <v>4</v>
      </c>
      <c r="S83" s="12">
        <f>(O83*0.5)-(P83*0.25)-Q83*0.25</f>
        <v>0.5</v>
      </c>
      <c r="T83" s="12">
        <v>2</v>
      </c>
      <c r="U83" s="12">
        <v>2</v>
      </c>
      <c r="V83" s="12">
        <v>2</v>
      </c>
      <c r="W83" s="12">
        <f>SUM(T83:U83)</f>
        <v>4</v>
      </c>
      <c r="X83" s="12">
        <f>(T83*0.5)-(U83*0.25)-V83*0.25</f>
        <v>0</v>
      </c>
      <c r="Y83" s="12">
        <f>SUM(I83,N83,S83,X83)</f>
        <v>1</v>
      </c>
      <c r="Z83" s="12">
        <f>Y83+3</f>
        <v>4</v>
      </c>
      <c r="AA83" s="45">
        <v>2</v>
      </c>
      <c r="AB83" s="45">
        <v>6</v>
      </c>
      <c r="AC83" s="45">
        <v>2</v>
      </c>
      <c r="AD83" s="45">
        <f>SUM(AA83:AB83)</f>
        <v>8</v>
      </c>
      <c r="AE83" s="32">
        <f>(AA83*0.5)-(AB83*0.25)-AC83*0.25</f>
        <v>-1</v>
      </c>
      <c r="AF83" s="45">
        <v>4</v>
      </c>
      <c r="AG83" s="45">
        <v>4</v>
      </c>
      <c r="AH83" s="45">
        <v>2</v>
      </c>
      <c r="AI83" s="45">
        <f>SUM(AF83:AG83)</f>
        <v>8</v>
      </c>
      <c r="AJ83" s="32">
        <f>(AF83*0.5)-(AG83*0.25)-AH83*0.25</f>
        <v>0.5</v>
      </c>
      <c r="AK83" s="32">
        <f>+AE83+AJ83</f>
        <v>-0.5</v>
      </c>
      <c r="AL83" s="32">
        <f>AK83+5</f>
        <v>4.5</v>
      </c>
      <c r="AM83" s="12">
        <f>AL83+Z83</f>
        <v>8.5</v>
      </c>
    </row>
    <row r="84" spans="1:39" ht="13.5" customHeight="1" x14ac:dyDescent="0.25">
      <c r="A84" s="37">
        <v>82</v>
      </c>
      <c r="B84" s="54" t="s">
        <v>211</v>
      </c>
      <c r="C84" s="11" t="s">
        <v>212</v>
      </c>
      <c r="D84" s="69">
        <v>21</v>
      </c>
      <c r="E84" s="12">
        <v>1</v>
      </c>
      <c r="F84" s="12">
        <v>3</v>
      </c>
      <c r="G84" s="12">
        <v>1</v>
      </c>
      <c r="H84" s="12">
        <f>SUM(E84:F84)</f>
        <v>4</v>
      </c>
      <c r="I84" s="12">
        <f>(E84*0.5)-(F84*0.25)-G84*0.25</f>
        <v>-0.5</v>
      </c>
      <c r="J84" s="12">
        <v>1</v>
      </c>
      <c r="K84" s="12">
        <v>2</v>
      </c>
      <c r="L84" s="12">
        <v>2</v>
      </c>
      <c r="M84" s="12">
        <f>SUM(J84:K84)</f>
        <v>3</v>
      </c>
      <c r="N84" s="12">
        <f>(J84*0.5)-(K84*0.25)-L84*0.25</f>
        <v>-0.5</v>
      </c>
      <c r="O84" s="12">
        <v>1</v>
      </c>
      <c r="P84" s="12">
        <v>1</v>
      </c>
      <c r="Q84" s="12">
        <v>2</v>
      </c>
      <c r="R84" s="12">
        <f>SUM(O84:P84)</f>
        <v>2</v>
      </c>
      <c r="S84" s="12">
        <f>(O84*0.5)-(P84*0.25)-Q84*0.25</f>
        <v>-0.25</v>
      </c>
      <c r="T84" s="12">
        <v>2</v>
      </c>
      <c r="U84" s="12">
        <v>2</v>
      </c>
      <c r="V84" s="12">
        <v>2</v>
      </c>
      <c r="W84" s="12">
        <f>SUM(T84:U84)</f>
        <v>4</v>
      </c>
      <c r="X84" s="12">
        <f>(T84*0.5)-(U84*0.25)-V84*0.25</f>
        <v>0</v>
      </c>
      <c r="Y84" s="12">
        <f>SUM(I84,N84,S84,X84)</f>
        <v>-1.25</v>
      </c>
      <c r="Z84" s="12">
        <f>Y84+3</f>
        <v>1.75</v>
      </c>
      <c r="AA84" s="45">
        <v>1</v>
      </c>
      <c r="AB84" s="45">
        <v>3</v>
      </c>
      <c r="AC84" s="45">
        <v>6</v>
      </c>
      <c r="AD84" s="45">
        <f>SUM(AA84:AB84)</f>
        <v>4</v>
      </c>
      <c r="AE84" s="32">
        <f>(AA84*0.5)-(AB84*0.25)-AC84*0.25</f>
        <v>-1.75</v>
      </c>
      <c r="AF84" s="45">
        <v>1</v>
      </c>
      <c r="AG84" s="45">
        <v>4</v>
      </c>
      <c r="AH84" s="45">
        <v>5</v>
      </c>
      <c r="AI84" s="45">
        <f>SUM(AF84:AG84)</f>
        <v>5</v>
      </c>
      <c r="AJ84" s="32">
        <f>(AF84*0.5)-(AG84*0.25)-AH84*0.25</f>
        <v>-1.75</v>
      </c>
      <c r="AK84" s="32">
        <f>+AE84+AJ84</f>
        <v>-3.5</v>
      </c>
      <c r="AL84" s="32">
        <f>AK84+5</f>
        <v>1.5</v>
      </c>
      <c r="AM84" s="12">
        <f>AL84+Z84</f>
        <v>3.25</v>
      </c>
    </row>
    <row r="85" spans="1:39" ht="13.5" customHeight="1" x14ac:dyDescent="0.25">
      <c r="A85" s="37">
        <v>83</v>
      </c>
      <c r="B85" s="57" t="s">
        <v>213</v>
      </c>
      <c r="C85" s="15" t="s">
        <v>214</v>
      </c>
      <c r="D85" s="50">
        <v>22</v>
      </c>
      <c r="E85" s="12">
        <v>4</v>
      </c>
      <c r="F85" s="12">
        <v>1</v>
      </c>
      <c r="G85" s="12">
        <v>0</v>
      </c>
      <c r="H85" s="12">
        <f>SUM(E85:F85)</f>
        <v>5</v>
      </c>
      <c r="I85" s="12">
        <f>(E85*0.5)-(F85*0.25)-G85*0.25</f>
        <v>1.75</v>
      </c>
      <c r="J85" s="13">
        <v>3</v>
      </c>
      <c r="K85" s="13">
        <v>2</v>
      </c>
      <c r="L85" s="12">
        <v>0</v>
      </c>
      <c r="M85" s="12">
        <f>SUM(J85:K85)</f>
        <v>5</v>
      </c>
      <c r="N85" s="12">
        <f>(J85*0.5)-(K85*0.25)-L85*0.25</f>
        <v>1</v>
      </c>
      <c r="O85" s="12">
        <v>3</v>
      </c>
      <c r="P85" s="12">
        <v>1</v>
      </c>
      <c r="Q85" s="12">
        <v>0</v>
      </c>
      <c r="R85" s="12">
        <f>SUM(O85:P85)</f>
        <v>4</v>
      </c>
      <c r="S85" s="12">
        <f>(O85*0.5)-(P85*0.25)-Q85*0.25</f>
        <v>1.25</v>
      </c>
      <c r="T85" s="12">
        <v>3</v>
      </c>
      <c r="U85" s="12">
        <v>1</v>
      </c>
      <c r="V85" s="12">
        <v>2</v>
      </c>
      <c r="W85" s="12">
        <f>SUM(T85:U85)</f>
        <v>4</v>
      </c>
      <c r="X85" s="12">
        <f>(T85*0.5)-(U85*0.25)-V85*0.25</f>
        <v>0.75</v>
      </c>
      <c r="Y85" s="12">
        <f>SUM(I85,N85,S85,X85)</f>
        <v>4.75</v>
      </c>
      <c r="Z85" s="12">
        <f>Y85+3</f>
        <v>7.75</v>
      </c>
      <c r="AA85" s="45">
        <v>5</v>
      </c>
      <c r="AB85" s="45">
        <v>4</v>
      </c>
      <c r="AC85" s="45">
        <v>1</v>
      </c>
      <c r="AD85" s="45">
        <f>SUM(AA85:AB85)</f>
        <v>9</v>
      </c>
      <c r="AE85" s="32">
        <f>(AA85*0.5)-(AB85*0.25)-AC85*0.25</f>
        <v>1.25</v>
      </c>
      <c r="AF85" s="45">
        <v>2</v>
      </c>
      <c r="AG85" s="45">
        <v>1</v>
      </c>
      <c r="AH85" s="45">
        <v>7</v>
      </c>
      <c r="AI85" s="45">
        <f>SUM(AF85:AG85)</f>
        <v>3</v>
      </c>
      <c r="AJ85" s="32">
        <f>(AF85*0.5)-(AG85*0.25)-AH85*0.25</f>
        <v>-1</v>
      </c>
      <c r="AK85" s="32">
        <f>+AE85+AJ85</f>
        <v>0.25</v>
      </c>
      <c r="AL85" s="32">
        <f>AK85+5</f>
        <v>5.25</v>
      </c>
      <c r="AM85" s="12">
        <f>AL85+Z85</f>
        <v>13</v>
      </c>
    </row>
    <row r="86" spans="1:39" ht="13.5" customHeight="1" x14ac:dyDescent="0.25">
      <c r="A86" s="37">
        <v>84</v>
      </c>
      <c r="B86" s="57" t="s">
        <v>215</v>
      </c>
      <c r="C86" s="15" t="s">
        <v>216</v>
      </c>
      <c r="D86" s="50">
        <v>22</v>
      </c>
      <c r="E86" s="12">
        <v>4</v>
      </c>
      <c r="F86" s="12">
        <v>1</v>
      </c>
      <c r="G86" s="12">
        <v>0</v>
      </c>
      <c r="H86" s="12">
        <f>SUM(E86:F86)</f>
        <v>5</v>
      </c>
      <c r="I86" s="12">
        <f>(E86*0.5)-(F86*0.25)-G86*0.25</f>
        <v>1.75</v>
      </c>
      <c r="J86" s="13">
        <v>4</v>
      </c>
      <c r="K86" s="13">
        <v>0</v>
      </c>
      <c r="L86" s="12">
        <v>1</v>
      </c>
      <c r="M86" s="12">
        <f>SUM(J86:K86)</f>
        <v>4</v>
      </c>
      <c r="N86" s="12">
        <f>(J86*0.5)-(K86*0.25)-L86*0.25</f>
        <v>1.75</v>
      </c>
      <c r="O86" s="12">
        <v>2</v>
      </c>
      <c r="P86" s="12">
        <v>1</v>
      </c>
      <c r="Q86" s="12">
        <v>1</v>
      </c>
      <c r="R86" s="12">
        <f>SUM(O86:P86)</f>
        <v>3</v>
      </c>
      <c r="S86" s="12">
        <f>(O86*0.5)-(P86*0.25)-Q86*0.25</f>
        <v>0.5</v>
      </c>
      <c r="T86" s="12">
        <v>2</v>
      </c>
      <c r="U86" s="12">
        <v>3</v>
      </c>
      <c r="V86" s="12">
        <v>1</v>
      </c>
      <c r="W86" s="12">
        <f>SUM(T86:U86)</f>
        <v>5</v>
      </c>
      <c r="X86" s="12">
        <f>(T86*0.5)-(U86*0.25)-V86*0.25</f>
        <v>0</v>
      </c>
      <c r="Y86" s="12">
        <f>SUM(I86,N86,S86,X86)</f>
        <v>4</v>
      </c>
      <c r="Z86" s="12">
        <f>Y86+3</f>
        <v>7</v>
      </c>
      <c r="AA86" s="45">
        <v>0</v>
      </c>
      <c r="AB86" s="45">
        <v>4</v>
      </c>
      <c r="AC86" s="45">
        <v>6</v>
      </c>
      <c r="AD86" s="45">
        <f>SUM(AA86:AB86)</f>
        <v>4</v>
      </c>
      <c r="AE86" s="32">
        <f>(AA86*0.5)-(AB86*0.25)-AC86*0.25</f>
        <v>-2.5</v>
      </c>
      <c r="AF86" s="45">
        <v>2</v>
      </c>
      <c r="AG86" s="45">
        <v>5</v>
      </c>
      <c r="AH86" s="45">
        <v>3</v>
      </c>
      <c r="AI86" s="45">
        <f>SUM(AF86:AG86)</f>
        <v>7</v>
      </c>
      <c r="AJ86" s="32">
        <f>(AF86*0.5)-(AG86*0.25)-AH86*0.25</f>
        <v>-1</v>
      </c>
      <c r="AK86" s="32">
        <f>+AE86+AJ86</f>
        <v>-3.5</v>
      </c>
      <c r="AL86" s="32">
        <f>AK86+5</f>
        <v>1.5</v>
      </c>
      <c r="AM86" s="12">
        <f>AL86+Z86</f>
        <v>8.5</v>
      </c>
    </row>
    <row r="87" spans="1:39" ht="13.5" customHeight="1" x14ac:dyDescent="0.25">
      <c r="A87" s="37">
        <v>85</v>
      </c>
      <c r="B87" s="57" t="s">
        <v>217</v>
      </c>
      <c r="C87" s="15" t="s">
        <v>218</v>
      </c>
      <c r="D87" s="50">
        <v>22</v>
      </c>
      <c r="E87" s="12">
        <v>2</v>
      </c>
      <c r="F87" s="12">
        <v>3</v>
      </c>
      <c r="G87" s="12">
        <v>0</v>
      </c>
      <c r="H87" s="12">
        <f>SUM(E87:F87)</f>
        <v>5</v>
      </c>
      <c r="I87" s="12">
        <f>(E87*0.5)-(F87*0.25)-G87*0.25</f>
        <v>0.25</v>
      </c>
      <c r="J87" s="13">
        <v>5</v>
      </c>
      <c r="K87" s="13">
        <v>0</v>
      </c>
      <c r="L87" s="12">
        <v>0</v>
      </c>
      <c r="M87" s="12">
        <f>SUM(J87:K87)</f>
        <v>5</v>
      </c>
      <c r="N87" s="12">
        <f>(J87*0.5)-(K87*0.25)-L87*0.25</f>
        <v>2.5</v>
      </c>
      <c r="O87" s="12">
        <v>3</v>
      </c>
      <c r="P87" s="12">
        <v>0</v>
      </c>
      <c r="Q87" s="12">
        <v>1</v>
      </c>
      <c r="R87" s="12">
        <f>SUM(O87:P87)</f>
        <v>3</v>
      </c>
      <c r="S87" s="12">
        <f>(O87*0.5)-(P87*0.25)-Q87*0.25</f>
        <v>1.25</v>
      </c>
      <c r="T87" s="12">
        <v>0</v>
      </c>
      <c r="U87" s="12">
        <v>2</v>
      </c>
      <c r="V87" s="12">
        <v>4</v>
      </c>
      <c r="W87" s="12">
        <f>SUM(T87:U87)</f>
        <v>2</v>
      </c>
      <c r="X87" s="12">
        <f>(T87*0.5)-(U87*0.25)-V87*0.25</f>
        <v>-1.5</v>
      </c>
      <c r="Y87" s="12">
        <f>SUM(I87,N87,S87,X87)</f>
        <v>2.5</v>
      </c>
      <c r="Z87" s="12">
        <f>Y87+3</f>
        <v>5.5</v>
      </c>
      <c r="AA87" s="45">
        <v>2</v>
      </c>
      <c r="AB87" s="45">
        <v>3</v>
      </c>
      <c r="AC87" s="45">
        <v>5</v>
      </c>
      <c r="AD87" s="45">
        <f>SUM(AA87:AB87)</f>
        <v>5</v>
      </c>
      <c r="AE87" s="32">
        <f>(AA87*0.5)-(AB87*0.25)-AC87*0.25</f>
        <v>-1</v>
      </c>
      <c r="AF87" s="45">
        <v>4</v>
      </c>
      <c r="AG87" s="45">
        <v>2</v>
      </c>
      <c r="AH87" s="45">
        <v>4</v>
      </c>
      <c r="AI87" s="45">
        <f>SUM(AF87:AG87)</f>
        <v>6</v>
      </c>
      <c r="AJ87" s="32">
        <f>(AF87*0.5)-(AG87*0.25)-AH87*0.25</f>
        <v>0.5</v>
      </c>
      <c r="AK87" s="32">
        <f>+AE87+AJ87</f>
        <v>-0.5</v>
      </c>
      <c r="AL87" s="32">
        <f>AK87+5</f>
        <v>4.5</v>
      </c>
      <c r="AM87" s="12">
        <f>AL87+Z87</f>
        <v>10</v>
      </c>
    </row>
    <row r="88" spans="1:39" ht="13.5" customHeight="1" x14ac:dyDescent="0.25">
      <c r="A88" s="37">
        <v>86</v>
      </c>
      <c r="B88" s="57" t="s">
        <v>219</v>
      </c>
      <c r="C88" s="15" t="s">
        <v>220</v>
      </c>
      <c r="D88" s="50">
        <v>22</v>
      </c>
      <c r="E88" s="12">
        <v>4</v>
      </c>
      <c r="F88" s="12">
        <v>0</v>
      </c>
      <c r="G88" s="12">
        <v>1</v>
      </c>
      <c r="H88" s="12">
        <f>SUM(E88:F88)</f>
        <v>4</v>
      </c>
      <c r="I88" s="12">
        <f>(E88*0.5)-(F88*0.25)-G88*0.25</f>
        <v>1.75</v>
      </c>
      <c r="J88" s="12">
        <v>4</v>
      </c>
      <c r="K88" s="12">
        <v>1</v>
      </c>
      <c r="L88" s="12">
        <v>0</v>
      </c>
      <c r="M88" s="12">
        <f>SUM(J88:K88)</f>
        <v>5</v>
      </c>
      <c r="N88" s="12">
        <f>(J88*0.5)-(K88*0.25)-L88*0.25</f>
        <v>1.75</v>
      </c>
      <c r="O88" s="12">
        <v>2</v>
      </c>
      <c r="P88" s="12">
        <v>2</v>
      </c>
      <c r="Q88" s="12">
        <v>0</v>
      </c>
      <c r="R88" s="12">
        <f>SUM(O88:P88)</f>
        <v>4</v>
      </c>
      <c r="S88" s="12">
        <f>(O88*0.5)-(P88*0.25)-Q88*0.25</f>
        <v>0.5</v>
      </c>
      <c r="T88" s="12">
        <v>1</v>
      </c>
      <c r="U88" s="12">
        <v>3</v>
      </c>
      <c r="V88" s="12">
        <v>2</v>
      </c>
      <c r="W88" s="12">
        <f>SUM(T88:U88)</f>
        <v>4</v>
      </c>
      <c r="X88" s="12">
        <f>(T88*0.5)-(U88*0.25)-V88*0.25</f>
        <v>-0.75</v>
      </c>
      <c r="Y88" s="12">
        <f>SUM(I88,N88,S88,X88)</f>
        <v>3.25</v>
      </c>
      <c r="Z88" s="12">
        <f>Y88+3</f>
        <v>6.25</v>
      </c>
      <c r="AA88" s="45">
        <v>1</v>
      </c>
      <c r="AB88" s="45">
        <v>3</v>
      </c>
      <c r="AC88" s="45">
        <v>6</v>
      </c>
      <c r="AD88" s="45">
        <f>SUM(AA88:AB88)</f>
        <v>4</v>
      </c>
      <c r="AE88" s="32">
        <f>(AA88*0.5)-(AB88*0.25)-AC88*0.25</f>
        <v>-1.75</v>
      </c>
      <c r="AF88" s="45">
        <v>5</v>
      </c>
      <c r="AG88" s="45">
        <v>4</v>
      </c>
      <c r="AH88" s="45">
        <v>1</v>
      </c>
      <c r="AI88" s="45">
        <f>SUM(AF88:AG88)</f>
        <v>9</v>
      </c>
      <c r="AJ88" s="32">
        <f>(AF88*0.5)-(AG88*0.25)-AH88*0.25</f>
        <v>1.25</v>
      </c>
      <c r="AK88" s="32">
        <f>+AE88+AJ88</f>
        <v>-0.5</v>
      </c>
      <c r="AL88" s="32">
        <f>AK88+5</f>
        <v>4.5</v>
      </c>
      <c r="AM88" s="12">
        <f>AL88+Z88</f>
        <v>10.75</v>
      </c>
    </row>
    <row r="89" spans="1:39" ht="13.5" customHeight="1" x14ac:dyDescent="0.25">
      <c r="A89" s="37">
        <v>87</v>
      </c>
      <c r="B89" s="54" t="s">
        <v>221</v>
      </c>
      <c r="C89" s="11" t="s">
        <v>222</v>
      </c>
      <c r="D89" s="69">
        <v>23</v>
      </c>
      <c r="E89" s="12">
        <v>3</v>
      </c>
      <c r="F89" s="12">
        <v>2</v>
      </c>
      <c r="G89" s="12">
        <v>0</v>
      </c>
      <c r="H89" s="12">
        <f>SUM(E89:F89)</f>
        <v>5</v>
      </c>
      <c r="I89" s="12">
        <f>(E89*0.5)-(F89*0.25)-G89*0.25</f>
        <v>1</v>
      </c>
      <c r="J89" s="13">
        <v>5</v>
      </c>
      <c r="K89" s="13">
        <v>0</v>
      </c>
      <c r="L89" s="12">
        <v>0</v>
      </c>
      <c r="M89" s="12">
        <f>SUM(J89:K89)</f>
        <v>5</v>
      </c>
      <c r="N89" s="12">
        <f>(J89*0.5)-(K89*0.25)-L89*0.25</f>
        <v>2.5</v>
      </c>
      <c r="O89" s="12">
        <v>2</v>
      </c>
      <c r="P89" s="12">
        <v>2</v>
      </c>
      <c r="Q89" s="12">
        <v>0</v>
      </c>
      <c r="R89" s="12">
        <f>SUM(O89:P89)</f>
        <v>4</v>
      </c>
      <c r="S89" s="12">
        <f>(O89*0.5)-(P89*0.25)-Q89*0.25</f>
        <v>0.5</v>
      </c>
      <c r="T89" s="12">
        <v>2</v>
      </c>
      <c r="U89" s="12">
        <v>4</v>
      </c>
      <c r="V89" s="12">
        <v>0</v>
      </c>
      <c r="W89" s="12">
        <f>SUM(T89:U89)</f>
        <v>6</v>
      </c>
      <c r="X89" s="12">
        <f>(T89*0.5)-(U89*0.25)-V89*0.25</f>
        <v>0</v>
      </c>
      <c r="Y89" s="12">
        <f>SUM(I89,N89,S89,X89)</f>
        <v>4</v>
      </c>
      <c r="Z89" s="12">
        <f>Y89+3</f>
        <v>7</v>
      </c>
      <c r="AA89" s="45">
        <v>3</v>
      </c>
      <c r="AB89" s="45">
        <v>1</v>
      </c>
      <c r="AC89" s="45">
        <v>6</v>
      </c>
      <c r="AD89" s="45">
        <f>SUM(AA89:AB89)</f>
        <v>4</v>
      </c>
      <c r="AE89" s="32">
        <f>(AA89*0.5)-(AB89*0.25)-AC89*0.25</f>
        <v>-0.25</v>
      </c>
      <c r="AF89" s="45">
        <v>4</v>
      </c>
      <c r="AG89" s="45">
        <v>5</v>
      </c>
      <c r="AH89" s="45">
        <v>1</v>
      </c>
      <c r="AI89" s="45">
        <f>SUM(AF89:AG89)</f>
        <v>9</v>
      </c>
      <c r="AJ89" s="32">
        <f>(AF89*0.5)-(AG89*0.25)-AH89*0.25</f>
        <v>0.5</v>
      </c>
      <c r="AK89" s="32">
        <f>+AE89+AJ89</f>
        <v>0.25</v>
      </c>
      <c r="AL89" s="32">
        <f>AK89+5</f>
        <v>5.25</v>
      </c>
      <c r="AM89" s="12">
        <f>AL89+Z89</f>
        <v>12.25</v>
      </c>
    </row>
    <row r="90" spans="1:39" ht="13.5" customHeight="1" x14ac:dyDescent="0.25">
      <c r="A90" s="37">
        <v>88</v>
      </c>
      <c r="B90" s="54" t="s">
        <v>223</v>
      </c>
      <c r="C90" s="11" t="s">
        <v>224</v>
      </c>
      <c r="D90" s="69">
        <v>23</v>
      </c>
      <c r="E90" s="12">
        <v>4</v>
      </c>
      <c r="F90" s="12">
        <v>1</v>
      </c>
      <c r="G90" s="12">
        <v>0</v>
      </c>
      <c r="H90" s="12">
        <f>SUM(E90:F90)</f>
        <v>5</v>
      </c>
      <c r="I90" s="12">
        <f>(E90*0.5)-(F90*0.25)-G90*0.25</f>
        <v>1.75</v>
      </c>
      <c r="J90" s="13">
        <v>4</v>
      </c>
      <c r="K90" s="13">
        <v>1</v>
      </c>
      <c r="L90" s="12">
        <v>0</v>
      </c>
      <c r="M90" s="12">
        <f>SUM(J90:K90)</f>
        <v>5</v>
      </c>
      <c r="N90" s="12">
        <f>(J90*0.5)-(K90*0.25)-L90*0.25</f>
        <v>1.75</v>
      </c>
      <c r="O90" s="12">
        <v>2</v>
      </c>
      <c r="P90" s="12">
        <v>1</v>
      </c>
      <c r="Q90" s="12">
        <v>1</v>
      </c>
      <c r="R90" s="12">
        <f>SUM(O90:P90)</f>
        <v>3</v>
      </c>
      <c r="S90" s="12">
        <f>(O90*0.5)-(P90*0.25)-Q90*0.25</f>
        <v>0.5</v>
      </c>
      <c r="T90" s="12">
        <v>2</v>
      </c>
      <c r="U90" s="12">
        <v>3</v>
      </c>
      <c r="V90" s="12">
        <v>1</v>
      </c>
      <c r="W90" s="12">
        <f>SUM(T90:U90)</f>
        <v>5</v>
      </c>
      <c r="X90" s="12">
        <f>(T90*0.5)-(U90*0.25)-V90*0.25</f>
        <v>0</v>
      </c>
      <c r="Y90" s="12">
        <f>SUM(I90,N90,S90,X90)</f>
        <v>4</v>
      </c>
      <c r="Z90" s="12">
        <f>Y90+3</f>
        <v>7</v>
      </c>
      <c r="AA90" s="45">
        <v>0</v>
      </c>
      <c r="AB90" s="45">
        <v>5</v>
      </c>
      <c r="AC90" s="45">
        <v>5</v>
      </c>
      <c r="AD90" s="45">
        <f>SUM(AA90:AB90)</f>
        <v>5</v>
      </c>
      <c r="AE90" s="32">
        <f>(AA90*0.5)-(AB90*0.25)-AC90*0.25</f>
        <v>-2.5</v>
      </c>
      <c r="AF90" s="45">
        <v>1</v>
      </c>
      <c r="AG90" s="45">
        <v>5</v>
      </c>
      <c r="AH90" s="45">
        <v>4</v>
      </c>
      <c r="AI90" s="45">
        <f>SUM(AF90:AG90)</f>
        <v>6</v>
      </c>
      <c r="AJ90" s="32">
        <f>(AF90*0.5)-(AG90*0.25)-AH90*0.25</f>
        <v>-1.75</v>
      </c>
      <c r="AK90" s="32">
        <f>+AE90+AJ90</f>
        <v>-4.25</v>
      </c>
      <c r="AL90" s="32">
        <f>AK90+5</f>
        <v>0.75</v>
      </c>
      <c r="AM90" s="12">
        <f>AL90+Z90</f>
        <v>7.75</v>
      </c>
    </row>
    <row r="91" spans="1:39" ht="13.5" customHeight="1" x14ac:dyDescent="0.25">
      <c r="A91" s="37">
        <v>89</v>
      </c>
      <c r="B91" s="54" t="s">
        <v>225</v>
      </c>
      <c r="C91" s="11" t="s">
        <v>226</v>
      </c>
      <c r="D91" s="69">
        <v>23</v>
      </c>
      <c r="E91" s="12">
        <v>3</v>
      </c>
      <c r="F91" s="12">
        <v>1</v>
      </c>
      <c r="G91" s="12">
        <v>1</v>
      </c>
      <c r="H91" s="12">
        <f>SUM(E91:F91)</f>
        <v>4</v>
      </c>
      <c r="I91" s="12">
        <f>(E91*0.5)-(F91*0.25)-G91*0.25</f>
        <v>1</v>
      </c>
      <c r="J91" s="13">
        <v>2</v>
      </c>
      <c r="K91" s="13">
        <v>3</v>
      </c>
      <c r="L91" s="12">
        <v>0</v>
      </c>
      <c r="M91" s="12">
        <f>SUM(J91:K91)</f>
        <v>5</v>
      </c>
      <c r="N91" s="12">
        <f>(J91*0.5)-(K91*0.25)-L91*0.25</f>
        <v>0.25</v>
      </c>
      <c r="O91" s="12">
        <v>2</v>
      </c>
      <c r="P91" s="12">
        <v>1</v>
      </c>
      <c r="Q91" s="12">
        <v>1</v>
      </c>
      <c r="R91" s="12">
        <f>SUM(O91:P91)</f>
        <v>3</v>
      </c>
      <c r="S91" s="12">
        <f>(O91*0.5)-(P91*0.25)-Q91*0.25</f>
        <v>0.5</v>
      </c>
      <c r="T91" s="12">
        <v>0</v>
      </c>
      <c r="U91" s="12">
        <v>4</v>
      </c>
      <c r="V91" s="12">
        <v>2</v>
      </c>
      <c r="W91" s="12">
        <f>SUM(T91:U91)</f>
        <v>4</v>
      </c>
      <c r="X91" s="12">
        <f>(T91*0.5)-(U91*0.25)-V91*0.25</f>
        <v>-1.5</v>
      </c>
      <c r="Y91" s="12">
        <f>SUM(I91,N91,S91,X91)</f>
        <v>0.25</v>
      </c>
      <c r="Z91" s="12">
        <f>Y91+3</f>
        <v>3.25</v>
      </c>
      <c r="AA91" s="45">
        <v>3</v>
      </c>
      <c r="AB91" s="45">
        <v>3</v>
      </c>
      <c r="AC91" s="45">
        <v>4</v>
      </c>
      <c r="AD91" s="45">
        <f>SUM(AA91:AB91)</f>
        <v>6</v>
      </c>
      <c r="AE91" s="32">
        <f>(AA91*0.5)-(AB91*0.25)-AC91*0.25</f>
        <v>-0.25</v>
      </c>
      <c r="AF91" s="45">
        <v>0</v>
      </c>
      <c r="AG91" s="45">
        <v>0</v>
      </c>
      <c r="AH91" s="45">
        <v>10</v>
      </c>
      <c r="AI91" s="45">
        <f>SUM(AF91:AG91)</f>
        <v>0</v>
      </c>
      <c r="AJ91" s="32">
        <f>(AF91*0.5)-(AG91*0.25)-AH91*0.25</f>
        <v>-2.5</v>
      </c>
      <c r="AK91" s="32">
        <f>+AE91+AJ91</f>
        <v>-2.75</v>
      </c>
      <c r="AL91" s="32">
        <f>AK91+5</f>
        <v>2.25</v>
      </c>
      <c r="AM91" s="12">
        <f>AL91+Z91</f>
        <v>5.5</v>
      </c>
    </row>
    <row r="92" spans="1:39" ht="13.5" customHeight="1" x14ac:dyDescent="0.25">
      <c r="A92" s="37">
        <v>90</v>
      </c>
      <c r="B92" s="54" t="s">
        <v>227</v>
      </c>
      <c r="C92" s="11" t="s">
        <v>228</v>
      </c>
      <c r="D92" s="69">
        <v>23</v>
      </c>
      <c r="E92" s="12">
        <v>2</v>
      </c>
      <c r="F92" s="12">
        <v>3</v>
      </c>
      <c r="G92" s="12">
        <v>0</v>
      </c>
      <c r="H92" s="12">
        <f>SUM(E92:F92)</f>
        <v>5</v>
      </c>
      <c r="I92" s="12">
        <f>(E92*0.5)-(F92*0.25)-G92*0.25</f>
        <v>0.25</v>
      </c>
      <c r="J92" s="13">
        <v>4</v>
      </c>
      <c r="K92" s="13">
        <v>1</v>
      </c>
      <c r="L92" s="12">
        <v>0</v>
      </c>
      <c r="M92" s="12">
        <f>SUM(J92:K92)</f>
        <v>5</v>
      </c>
      <c r="N92" s="12">
        <f>(J92*0.5)-(K92*0.25)-L92*0.25</f>
        <v>1.75</v>
      </c>
      <c r="O92" s="12">
        <v>2</v>
      </c>
      <c r="P92" s="12">
        <v>0</v>
      </c>
      <c r="Q92" s="12">
        <v>2</v>
      </c>
      <c r="R92" s="12">
        <f>SUM(O92:P92)</f>
        <v>2</v>
      </c>
      <c r="S92" s="12">
        <f>(O92*0.5)-(P92*0.25)-Q92*0.25</f>
        <v>0.5</v>
      </c>
      <c r="T92" s="12">
        <v>0</v>
      </c>
      <c r="U92" s="12">
        <v>0</v>
      </c>
      <c r="V92" s="12">
        <v>6</v>
      </c>
      <c r="W92" s="12">
        <f>SUM(T92:U92)</f>
        <v>0</v>
      </c>
      <c r="X92" s="12">
        <f>(T92*0.5)-(U92*0.25)-V92*0.25</f>
        <v>-1.5</v>
      </c>
      <c r="Y92" s="12">
        <f>SUM(I92,N92,S92,X92)</f>
        <v>1</v>
      </c>
      <c r="Z92" s="12">
        <f>Y92+3</f>
        <v>4</v>
      </c>
      <c r="AA92" s="45">
        <v>2</v>
      </c>
      <c r="AB92" s="45">
        <v>3</v>
      </c>
      <c r="AC92" s="45">
        <v>5</v>
      </c>
      <c r="AD92" s="45">
        <f>SUM(AA92:AB92)</f>
        <v>5</v>
      </c>
      <c r="AE92" s="32">
        <f>(AA92*0.5)-(AB92*0.25)-AC92*0.25</f>
        <v>-1</v>
      </c>
      <c r="AF92" s="45">
        <v>1</v>
      </c>
      <c r="AG92" s="45">
        <v>1</v>
      </c>
      <c r="AH92" s="45">
        <v>8</v>
      </c>
      <c r="AI92" s="45">
        <f>SUM(AF92:AG92)</f>
        <v>2</v>
      </c>
      <c r="AJ92" s="32">
        <f>(AF92*0.5)-(AG92*0.25)-AH92*0.25</f>
        <v>-1.75</v>
      </c>
      <c r="AK92" s="32">
        <f>+AE92+AJ92</f>
        <v>-2.75</v>
      </c>
      <c r="AL92" s="32">
        <f>AK92+5</f>
        <v>2.25</v>
      </c>
      <c r="AM92" s="12">
        <f>AL92+Z92</f>
        <v>6.25</v>
      </c>
    </row>
    <row r="93" spans="1:39" ht="13.5" customHeight="1" x14ac:dyDescent="0.25">
      <c r="A93" s="37">
        <v>91</v>
      </c>
      <c r="B93" s="57" t="s">
        <v>229</v>
      </c>
      <c r="C93" s="15" t="s">
        <v>230</v>
      </c>
      <c r="D93" s="50">
        <v>24</v>
      </c>
      <c r="E93" s="12">
        <v>3</v>
      </c>
      <c r="F93" s="12">
        <v>1</v>
      </c>
      <c r="G93" s="12">
        <v>1</v>
      </c>
      <c r="H93" s="12">
        <f>SUM(E93:F93)</f>
        <v>4</v>
      </c>
      <c r="I93" s="12">
        <f>(E93*0.5)-(F93*0.25)-G93*0.25</f>
        <v>1</v>
      </c>
      <c r="J93" s="13">
        <v>4</v>
      </c>
      <c r="K93" s="13">
        <v>1</v>
      </c>
      <c r="L93" s="12">
        <v>0</v>
      </c>
      <c r="M93" s="12">
        <f>SUM(J93:K93)</f>
        <v>5</v>
      </c>
      <c r="N93" s="12">
        <f>(J93*0.5)-(K93*0.25)-L93*0.25</f>
        <v>1.75</v>
      </c>
      <c r="O93" s="12">
        <v>3</v>
      </c>
      <c r="P93" s="12">
        <v>1</v>
      </c>
      <c r="Q93" s="12">
        <v>0</v>
      </c>
      <c r="R93" s="12">
        <f>SUM(O93:P93)</f>
        <v>4</v>
      </c>
      <c r="S93" s="12">
        <f>(O93*0.5)-(P93*0.25)-Q93*0.25</f>
        <v>1.25</v>
      </c>
      <c r="T93" s="12">
        <v>3</v>
      </c>
      <c r="U93" s="12">
        <v>2</v>
      </c>
      <c r="V93" s="12">
        <v>1</v>
      </c>
      <c r="W93" s="12">
        <f>SUM(T93:U93)</f>
        <v>5</v>
      </c>
      <c r="X93" s="12">
        <f>(T93*0.5)-(U93*0.25)-V93*0.25</f>
        <v>0.75</v>
      </c>
      <c r="Y93" s="12">
        <f>SUM(I93,N93,S93,X93)</f>
        <v>4.75</v>
      </c>
      <c r="Z93" s="12">
        <f>Y93+3</f>
        <v>7.75</v>
      </c>
      <c r="AA93" s="45">
        <v>3</v>
      </c>
      <c r="AB93" s="45">
        <v>4</v>
      </c>
      <c r="AC93" s="45">
        <v>3</v>
      </c>
      <c r="AD93" s="45">
        <f>SUM(AA93:AB93)</f>
        <v>7</v>
      </c>
      <c r="AE93" s="32">
        <f>(AA93*0.5)-(AB93*0.25)-AC93*0.25</f>
        <v>-0.25</v>
      </c>
      <c r="AF93" s="45">
        <v>0</v>
      </c>
      <c r="AG93" s="45">
        <v>2</v>
      </c>
      <c r="AH93" s="45">
        <v>8</v>
      </c>
      <c r="AI93" s="45">
        <f>SUM(AF93:AG93)</f>
        <v>2</v>
      </c>
      <c r="AJ93" s="32">
        <f>(AF93*0.5)-(AG93*0.25)-AH93*0.25</f>
        <v>-2.5</v>
      </c>
      <c r="AK93" s="32">
        <f>+AE93+AJ93</f>
        <v>-2.75</v>
      </c>
      <c r="AL93" s="32">
        <f>AK93+5</f>
        <v>2.25</v>
      </c>
      <c r="AM93" s="12">
        <f>AL93+Z93</f>
        <v>10</v>
      </c>
    </row>
    <row r="94" spans="1:39" ht="13.5" customHeight="1" x14ac:dyDescent="0.25">
      <c r="A94" s="37">
        <v>92</v>
      </c>
      <c r="B94" s="57" t="s">
        <v>231</v>
      </c>
      <c r="C94" s="15" t="s">
        <v>232</v>
      </c>
      <c r="D94" s="50">
        <v>24</v>
      </c>
      <c r="E94" s="12">
        <v>3</v>
      </c>
      <c r="F94" s="12">
        <v>2</v>
      </c>
      <c r="G94" s="12">
        <v>0</v>
      </c>
      <c r="H94" s="12">
        <f>SUM(E94:F94)</f>
        <v>5</v>
      </c>
      <c r="I94" s="12">
        <f>(E94*0.5)-(F94*0.25)-G94*0.25</f>
        <v>1</v>
      </c>
      <c r="J94" s="13">
        <v>4</v>
      </c>
      <c r="K94" s="13">
        <v>1</v>
      </c>
      <c r="L94" s="12">
        <v>0</v>
      </c>
      <c r="M94" s="12">
        <f>SUM(J94:K94)</f>
        <v>5</v>
      </c>
      <c r="N94" s="12">
        <f>(J94*0.5)-(K94*0.25)-L94*0.25</f>
        <v>1.75</v>
      </c>
      <c r="O94" s="12">
        <v>4</v>
      </c>
      <c r="P94" s="12">
        <v>0</v>
      </c>
      <c r="Q94" s="12">
        <v>0</v>
      </c>
      <c r="R94" s="12">
        <f>SUM(O94:P94)</f>
        <v>4</v>
      </c>
      <c r="S94" s="12">
        <f>(O94*0.5)-(P94*0.25)-Q94*0.25</f>
        <v>2</v>
      </c>
      <c r="T94" s="12">
        <v>1</v>
      </c>
      <c r="U94" s="12">
        <v>2</v>
      </c>
      <c r="V94" s="12">
        <v>3</v>
      </c>
      <c r="W94" s="12">
        <f>SUM(T94:U94)</f>
        <v>3</v>
      </c>
      <c r="X94" s="12">
        <f>(T94*0.5)-(U94*0.25)-V94*0.25</f>
        <v>-0.75</v>
      </c>
      <c r="Y94" s="12">
        <f>SUM(I94,N94,S94,X94)</f>
        <v>4</v>
      </c>
      <c r="Z94" s="12">
        <f>Y94+3</f>
        <v>7</v>
      </c>
      <c r="AA94" s="45">
        <v>1</v>
      </c>
      <c r="AB94" s="45">
        <v>0</v>
      </c>
      <c r="AC94" s="45">
        <v>9</v>
      </c>
      <c r="AD94" s="45">
        <f>SUM(AA94:AB94)</f>
        <v>1</v>
      </c>
      <c r="AE94" s="32">
        <f>(AA94*0.5)-(AB94*0.25)-AC94*0.25</f>
        <v>-1.75</v>
      </c>
      <c r="AF94" s="45">
        <v>6</v>
      </c>
      <c r="AG94" s="45">
        <v>4</v>
      </c>
      <c r="AH94" s="45">
        <v>0</v>
      </c>
      <c r="AI94" s="45">
        <f>SUM(AF94:AG94)</f>
        <v>10</v>
      </c>
      <c r="AJ94" s="32">
        <f>(AF94*0.5)-(AG94*0.25)-AH94*0.25</f>
        <v>2</v>
      </c>
      <c r="AK94" s="32">
        <f>+AE94+AJ94</f>
        <v>0.25</v>
      </c>
      <c r="AL94" s="32">
        <f>AK94+5</f>
        <v>5.25</v>
      </c>
      <c r="AM94" s="12">
        <f>AL94+Z94</f>
        <v>12.25</v>
      </c>
    </row>
    <row r="95" spans="1:39" ht="13.5" customHeight="1" x14ac:dyDescent="0.25">
      <c r="A95" s="37">
        <v>93</v>
      </c>
      <c r="B95" s="57" t="s">
        <v>233</v>
      </c>
      <c r="C95" s="15" t="s">
        <v>234</v>
      </c>
      <c r="D95" s="50">
        <v>24</v>
      </c>
      <c r="E95" s="12">
        <v>3</v>
      </c>
      <c r="F95" s="12">
        <v>2</v>
      </c>
      <c r="G95" s="12">
        <v>0</v>
      </c>
      <c r="H95" s="12">
        <f>SUM(E95:F95)</f>
        <v>5</v>
      </c>
      <c r="I95" s="12">
        <f>(E95*0.5)-(F95*0.25)-G95*0.25</f>
        <v>1</v>
      </c>
      <c r="J95" s="13">
        <v>4</v>
      </c>
      <c r="K95" s="13">
        <v>1</v>
      </c>
      <c r="L95" s="12">
        <v>0</v>
      </c>
      <c r="M95" s="12">
        <f>SUM(J95:K95)</f>
        <v>5</v>
      </c>
      <c r="N95" s="12">
        <f>(J95*0.5)-(K95*0.25)-L95*0.25</f>
        <v>1.75</v>
      </c>
      <c r="O95" s="12">
        <v>3</v>
      </c>
      <c r="P95" s="12">
        <v>1</v>
      </c>
      <c r="Q95" s="12">
        <v>0</v>
      </c>
      <c r="R95" s="12">
        <f>SUM(O95:P95)</f>
        <v>4</v>
      </c>
      <c r="S95" s="12">
        <f>(O95*0.5)-(P95*0.25)-Q95*0.25</f>
        <v>1.25</v>
      </c>
      <c r="T95" s="12">
        <v>3</v>
      </c>
      <c r="U95" s="12">
        <v>3</v>
      </c>
      <c r="V95" s="12">
        <v>0</v>
      </c>
      <c r="W95" s="12">
        <f>SUM(T95:U95)</f>
        <v>6</v>
      </c>
      <c r="X95" s="12">
        <f>(T95*0.5)-(U95*0.25)-V95*0.25</f>
        <v>0.75</v>
      </c>
      <c r="Y95" s="12">
        <f>SUM(I95,N95,S95,X95)</f>
        <v>4.75</v>
      </c>
      <c r="Z95" s="12">
        <f>Y95+3</f>
        <v>7.75</v>
      </c>
      <c r="AA95" s="45">
        <v>2</v>
      </c>
      <c r="AB95" s="45">
        <v>3</v>
      </c>
      <c r="AC95" s="45">
        <v>5</v>
      </c>
      <c r="AD95" s="45">
        <f>SUM(AA95:AB95)</f>
        <v>5</v>
      </c>
      <c r="AE95" s="32">
        <f>(AA95*0.5)-(AB95*0.25)-AC95*0.25</f>
        <v>-1</v>
      </c>
      <c r="AF95" s="45">
        <v>0</v>
      </c>
      <c r="AG95" s="45">
        <v>2</v>
      </c>
      <c r="AH95" s="45">
        <v>8</v>
      </c>
      <c r="AI95" s="45">
        <f>SUM(AF95:AG95)</f>
        <v>2</v>
      </c>
      <c r="AJ95" s="32">
        <f>(AF95*0.5)-(AG95*0.25)-AH95*0.25</f>
        <v>-2.5</v>
      </c>
      <c r="AK95" s="32">
        <f>+AE95+AJ95</f>
        <v>-3.5</v>
      </c>
      <c r="AL95" s="32">
        <f>AK95+5</f>
        <v>1.5</v>
      </c>
      <c r="AM95" s="12">
        <f>AL95+Z95</f>
        <v>9.25</v>
      </c>
    </row>
    <row r="96" spans="1:39" ht="13.5" customHeight="1" x14ac:dyDescent="0.25">
      <c r="A96" s="37">
        <v>94</v>
      </c>
      <c r="B96" s="57" t="s">
        <v>235</v>
      </c>
      <c r="C96" s="15" t="s">
        <v>236</v>
      </c>
      <c r="D96" s="50">
        <v>24</v>
      </c>
      <c r="E96" s="12">
        <v>2</v>
      </c>
      <c r="F96" s="12">
        <v>3</v>
      </c>
      <c r="G96" s="12">
        <v>0</v>
      </c>
      <c r="H96" s="12">
        <f>SUM(E96:F96)</f>
        <v>5</v>
      </c>
      <c r="I96" s="12">
        <f>(E96*0.5)-(F96*0.25)-G96*0.25</f>
        <v>0.25</v>
      </c>
      <c r="J96" s="12">
        <v>4</v>
      </c>
      <c r="K96" s="12">
        <v>0</v>
      </c>
      <c r="L96" s="12">
        <v>1</v>
      </c>
      <c r="M96" s="12">
        <f>SUM(J96:K96)</f>
        <v>4</v>
      </c>
      <c r="N96" s="12">
        <f>(J96*0.5)-(K96*0.25)-L96*0.25</f>
        <v>1.75</v>
      </c>
      <c r="O96" s="12">
        <v>4</v>
      </c>
      <c r="P96" s="12">
        <v>0</v>
      </c>
      <c r="Q96" s="12">
        <v>0</v>
      </c>
      <c r="R96" s="12">
        <f>SUM(O96:P96)</f>
        <v>4</v>
      </c>
      <c r="S96" s="12">
        <f>(O96*0.5)-(P96*0.25)-Q96*0.25</f>
        <v>2</v>
      </c>
      <c r="T96" s="12">
        <v>4</v>
      </c>
      <c r="U96" s="12">
        <v>2</v>
      </c>
      <c r="V96" s="12">
        <v>0</v>
      </c>
      <c r="W96" s="12">
        <f>SUM(T96:U96)</f>
        <v>6</v>
      </c>
      <c r="X96" s="12">
        <f>(T96*0.5)-(U96*0.25)-V96*0.25</f>
        <v>1.5</v>
      </c>
      <c r="Y96" s="12">
        <f>SUM(I96,N96,S96,X96)</f>
        <v>5.5</v>
      </c>
      <c r="Z96" s="12">
        <f>Y96+3</f>
        <v>8.5</v>
      </c>
      <c r="AA96" s="45">
        <v>2</v>
      </c>
      <c r="AB96" s="45">
        <v>8</v>
      </c>
      <c r="AC96" s="45">
        <v>0</v>
      </c>
      <c r="AD96" s="45">
        <f>SUM(AA96:AB96)</f>
        <v>10</v>
      </c>
      <c r="AE96" s="32">
        <f>(AA96*0.5)-(AB96*0.25)-AC96*0.25</f>
        <v>-1</v>
      </c>
      <c r="AF96" s="45">
        <v>2</v>
      </c>
      <c r="AG96" s="45">
        <v>4</v>
      </c>
      <c r="AH96" s="45">
        <v>4</v>
      </c>
      <c r="AI96" s="45">
        <f>SUM(AF96:AG96)</f>
        <v>6</v>
      </c>
      <c r="AJ96" s="32">
        <f>(AF96*0.5)-(AG96*0.25)-AH96*0.25</f>
        <v>-1</v>
      </c>
      <c r="AK96" s="32">
        <f>+AE96+AJ96</f>
        <v>-2</v>
      </c>
      <c r="AL96" s="32">
        <f>AK96+5</f>
        <v>3</v>
      </c>
      <c r="AM96" s="12">
        <f>AL96+Z96</f>
        <v>11.5</v>
      </c>
    </row>
    <row r="97" spans="1:39" ht="13.5" customHeight="1" x14ac:dyDescent="0.25">
      <c r="A97" s="37">
        <v>95</v>
      </c>
      <c r="B97" s="54" t="s">
        <v>237</v>
      </c>
      <c r="C97" s="11" t="s">
        <v>238</v>
      </c>
      <c r="D97" s="69">
        <v>25</v>
      </c>
      <c r="E97" s="12">
        <v>2</v>
      </c>
      <c r="F97" s="12">
        <v>3</v>
      </c>
      <c r="G97" s="12">
        <v>0</v>
      </c>
      <c r="H97" s="12">
        <f>SUM(E97:F97)</f>
        <v>5</v>
      </c>
      <c r="I97" s="12">
        <f>(E97*0.5)-(F97*0.25)-G97*0.25</f>
        <v>0.25</v>
      </c>
      <c r="J97" s="13">
        <v>5</v>
      </c>
      <c r="K97" s="13">
        <v>0</v>
      </c>
      <c r="L97" s="12">
        <v>0</v>
      </c>
      <c r="M97" s="12">
        <f>SUM(J97:K97)</f>
        <v>5</v>
      </c>
      <c r="N97" s="12">
        <f>(J97*0.5)-(K97*0.25)-L97*0.25</f>
        <v>2.5</v>
      </c>
      <c r="O97" s="12">
        <v>3</v>
      </c>
      <c r="P97" s="12">
        <v>0</v>
      </c>
      <c r="Q97" s="12">
        <v>1</v>
      </c>
      <c r="R97" s="12">
        <f>SUM(O97:P97)</f>
        <v>3</v>
      </c>
      <c r="S97" s="12">
        <f>(O97*0.5)-(P97*0.25)-Q97*0.25</f>
        <v>1.25</v>
      </c>
      <c r="T97" s="12">
        <v>0</v>
      </c>
      <c r="U97" s="12">
        <v>6</v>
      </c>
      <c r="V97" s="12">
        <v>0</v>
      </c>
      <c r="W97" s="12">
        <f>SUM(T97:U97)</f>
        <v>6</v>
      </c>
      <c r="X97" s="12">
        <f>(T97*0.5)-(U97*0.25)-V97*0.25</f>
        <v>-1.5</v>
      </c>
      <c r="Y97" s="12">
        <f>SUM(I97,N97,S97,X97)</f>
        <v>2.5</v>
      </c>
      <c r="Z97" s="12">
        <f>Y97+3</f>
        <v>5.5</v>
      </c>
      <c r="AA97" s="45">
        <v>2</v>
      </c>
      <c r="AB97" s="45">
        <v>6</v>
      </c>
      <c r="AC97" s="45">
        <v>2</v>
      </c>
      <c r="AD97" s="45">
        <f>SUM(AA97:AB97)</f>
        <v>8</v>
      </c>
      <c r="AE97" s="32">
        <f>(AA97*0.5)-(AB97*0.25)-AC97*0.25</f>
        <v>-1</v>
      </c>
      <c r="AF97" s="45">
        <v>1</v>
      </c>
      <c r="AG97" s="45">
        <v>2</v>
      </c>
      <c r="AH97" s="45">
        <v>7</v>
      </c>
      <c r="AI97" s="45">
        <f>SUM(AF97:AG97)</f>
        <v>3</v>
      </c>
      <c r="AJ97" s="32">
        <f>(AF97*0.5)-(AG97*0.25)-AH97*0.25</f>
        <v>-1.75</v>
      </c>
      <c r="AK97" s="32">
        <f>+AE97+AJ97</f>
        <v>-2.75</v>
      </c>
      <c r="AL97" s="32">
        <f>AK97+5</f>
        <v>2.25</v>
      </c>
      <c r="AM97" s="12">
        <f>AL97+Z97</f>
        <v>7.75</v>
      </c>
    </row>
    <row r="98" spans="1:39" ht="13.5" customHeight="1" x14ac:dyDescent="0.25">
      <c r="A98" s="37">
        <v>96</v>
      </c>
      <c r="B98" s="54" t="s">
        <v>239</v>
      </c>
      <c r="C98" s="11" t="s">
        <v>240</v>
      </c>
      <c r="D98" s="69">
        <v>25</v>
      </c>
      <c r="E98" s="12">
        <v>3</v>
      </c>
      <c r="F98" s="12">
        <v>2</v>
      </c>
      <c r="G98" s="12">
        <v>0</v>
      </c>
      <c r="H98" s="12">
        <f>SUM(E98:F98)</f>
        <v>5</v>
      </c>
      <c r="I98" s="12">
        <f>(E98*0.5)-(F98*0.25)-G98*0.25</f>
        <v>1</v>
      </c>
      <c r="J98" s="13">
        <v>4</v>
      </c>
      <c r="K98" s="13">
        <v>1</v>
      </c>
      <c r="L98" s="12">
        <v>0</v>
      </c>
      <c r="M98" s="12">
        <f>SUM(J98:K98)</f>
        <v>5</v>
      </c>
      <c r="N98" s="12">
        <f>(J98*0.5)-(K98*0.25)-L98*0.25</f>
        <v>1.75</v>
      </c>
      <c r="O98" s="12">
        <v>3</v>
      </c>
      <c r="P98" s="12">
        <v>1</v>
      </c>
      <c r="Q98" s="12">
        <v>0</v>
      </c>
      <c r="R98" s="12">
        <f>SUM(O98:P98)</f>
        <v>4</v>
      </c>
      <c r="S98" s="12">
        <f>(O98*0.5)-(P98*0.25)-Q98*0.25</f>
        <v>1.25</v>
      </c>
      <c r="T98" s="12">
        <v>2</v>
      </c>
      <c r="U98" s="12">
        <v>4</v>
      </c>
      <c r="V98" s="12">
        <v>0</v>
      </c>
      <c r="W98" s="12">
        <f>SUM(T98:U98)</f>
        <v>6</v>
      </c>
      <c r="X98" s="12">
        <f>(T98*0.5)-(U98*0.25)-V98*0.25</f>
        <v>0</v>
      </c>
      <c r="Y98" s="12">
        <f>SUM(I98,N98,S98,X98)</f>
        <v>4</v>
      </c>
      <c r="Z98" s="12">
        <f>Y98+3</f>
        <v>7</v>
      </c>
      <c r="AA98" s="45">
        <v>3</v>
      </c>
      <c r="AB98" s="45">
        <v>7</v>
      </c>
      <c r="AC98" s="45">
        <v>0</v>
      </c>
      <c r="AD98" s="45">
        <f>SUM(AA98:AB98)</f>
        <v>10</v>
      </c>
      <c r="AE98" s="32">
        <f>(AA98*0.5)-(AB98*0.25)-AC98*0.25</f>
        <v>-0.25</v>
      </c>
      <c r="AF98" s="45">
        <v>0</v>
      </c>
      <c r="AG98" s="45">
        <v>7</v>
      </c>
      <c r="AH98" s="45">
        <v>3</v>
      </c>
      <c r="AI98" s="45">
        <f>SUM(AF98:AG98)</f>
        <v>7</v>
      </c>
      <c r="AJ98" s="32">
        <f>(AF98*0.5)-(AG98*0.25)-AH98*0.25</f>
        <v>-2.5</v>
      </c>
      <c r="AK98" s="32">
        <f>+AE98+AJ98</f>
        <v>-2.75</v>
      </c>
      <c r="AL98" s="32">
        <f>AK98+5</f>
        <v>2.25</v>
      </c>
      <c r="AM98" s="12">
        <f>AL98+Z98</f>
        <v>9.25</v>
      </c>
    </row>
    <row r="99" spans="1:39" ht="13.5" customHeight="1" x14ac:dyDescent="0.25">
      <c r="A99" s="37">
        <v>97</v>
      </c>
      <c r="B99" s="54" t="s">
        <v>241</v>
      </c>
      <c r="C99" s="11" t="s">
        <v>242</v>
      </c>
      <c r="D99" s="69">
        <v>25</v>
      </c>
      <c r="E99" s="12">
        <v>3</v>
      </c>
      <c r="F99" s="12">
        <v>1</v>
      </c>
      <c r="G99" s="12">
        <v>1</v>
      </c>
      <c r="H99" s="12">
        <f>SUM(E99:F99)</f>
        <v>4</v>
      </c>
      <c r="I99" s="12">
        <f>(E99*0.5)-(F99*0.25)-G99*0.25</f>
        <v>1</v>
      </c>
      <c r="J99" s="13">
        <v>4</v>
      </c>
      <c r="K99" s="13">
        <v>0</v>
      </c>
      <c r="L99" s="12">
        <v>1</v>
      </c>
      <c r="M99" s="12">
        <f>SUM(J99:K99)</f>
        <v>4</v>
      </c>
      <c r="N99" s="12">
        <f>(J99*0.5)-(K99*0.25)-L99*0.25</f>
        <v>1.75</v>
      </c>
      <c r="O99" s="12">
        <v>3</v>
      </c>
      <c r="P99" s="12">
        <v>1</v>
      </c>
      <c r="Q99" s="12">
        <v>0</v>
      </c>
      <c r="R99" s="12">
        <f>SUM(O99:P99)</f>
        <v>4</v>
      </c>
      <c r="S99" s="12">
        <f>(O99*0.5)-(P99*0.25)-Q99*0.25</f>
        <v>1.25</v>
      </c>
      <c r="T99" s="12">
        <v>1</v>
      </c>
      <c r="U99" s="12">
        <v>2</v>
      </c>
      <c r="V99" s="12">
        <v>3</v>
      </c>
      <c r="W99" s="12">
        <f>SUM(T99:U99)</f>
        <v>3</v>
      </c>
      <c r="X99" s="12">
        <f>(T99*0.5)-(U99*0.25)-V99*0.25</f>
        <v>-0.75</v>
      </c>
      <c r="Y99" s="12">
        <f>SUM(I99,N99,S99,X99)</f>
        <v>3.25</v>
      </c>
      <c r="Z99" s="12">
        <f>Y99+3</f>
        <v>6.25</v>
      </c>
      <c r="AA99" s="45">
        <v>3</v>
      </c>
      <c r="AB99" s="45">
        <v>5</v>
      </c>
      <c r="AC99" s="45">
        <v>2</v>
      </c>
      <c r="AD99" s="45">
        <f>SUM(AA99:AB99)</f>
        <v>8</v>
      </c>
      <c r="AE99" s="32">
        <f>(AA99*0.5)-(AB99*0.25)-AC99*0.25</f>
        <v>-0.25</v>
      </c>
      <c r="AF99" s="45">
        <v>0</v>
      </c>
      <c r="AG99" s="45">
        <v>2</v>
      </c>
      <c r="AH99" s="45">
        <v>8</v>
      </c>
      <c r="AI99" s="45">
        <f>SUM(AF99:AG99)</f>
        <v>2</v>
      </c>
      <c r="AJ99" s="32">
        <f>(AF99*0.5)-(AG99*0.25)-AH99*0.25</f>
        <v>-2.5</v>
      </c>
      <c r="AK99" s="32">
        <f>+AE99+AJ99</f>
        <v>-2.75</v>
      </c>
      <c r="AL99" s="32">
        <f>AK99+5</f>
        <v>2.25</v>
      </c>
      <c r="AM99" s="12">
        <f>AL99+Z99</f>
        <v>8.5</v>
      </c>
    </row>
    <row r="100" spans="1:39" ht="13.5" customHeight="1" x14ac:dyDescent="0.25">
      <c r="A100" s="37">
        <v>98</v>
      </c>
      <c r="B100" s="54" t="s">
        <v>243</v>
      </c>
      <c r="C100" s="11" t="s">
        <v>244</v>
      </c>
      <c r="D100" s="69">
        <v>25</v>
      </c>
      <c r="E100" s="12">
        <v>4</v>
      </c>
      <c r="F100" s="12">
        <v>1</v>
      </c>
      <c r="G100" s="12">
        <v>0</v>
      </c>
      <c r="H100" s="12">
        <f>SUM(E100:F100)</f>
        <v>5</v>
      </c>
      <c r="I100" s="12">
        <f>(E100*0.5)-(F100*0.25)-G100*0.25</f>
        <v>1.75</v>
      </c>
      <c r="J100" s="13">
        <v>3</v>
      </c>
      <c r="K100" s="13">
        <v>2</v>
      </c>
      <c r="L100" s="12">
        <v>0</v>
      </c>
      <c r="M100" s="12">
        <f>SUM(J100:K100)</f>
        <v>5</v>
      </c>
      <c r="N100" s="12">
        <f>(J100*0.5)-(K100*0.25)-L100*0.25</f>
        <v>1</v>
      </c>
      <c r="O100" s="12">
        <v>3</v>
      </c>
      <c r="P100" s="12">
        <v>1</v>
      </c>
      <c r="Q100" s="12">
        <v>0</v>
      </c>
      <c r="R100" s="12">
        <f>SUM(O100:P100)</f>
        <v>4</v>
      </c>
      <c r="S100" s="12">
        <f>(O100*0.5)-(P100*0.25)-Q100*0.25</f>
        <v>1.25</v>
      </c>
      <c r="T100" s="12">
        <v>6</v>
      </c>
      <c r="U100" s="12">
        <v>0</v>
      </c>
      <c r="V100" s="12">
        <v>0</v>
      </c>
      <c r="W100" s="12">
        <f>SUM(T100:U100)</f>
        <v>6</v>
      </c>
      <c r="X100" s="12">
        <f>(T100*0.5)-(U100*0.25)-V100*0.25</f>
        <v>3</v>
      </c>
      <c r="Y100" s="12">
        <f>SUM(I100,N100,S100,X100)</f>
        <v>7</v>
      </c>
      <c r="Z100" s="12">
        <f>Y100+3</f>
        <v>10</v>
      </c>
      <c r="AA100" s="45">
        <v>1</v>
      </c>
      <c r="AB100" s="45">
        <v>6</v>
      </c>
      <c r="AC100" s="45">
        <v>3</v>
      </c>
      <c r="AD100" s="45">
        <f>SUM(AA100:AB100)</f>
        <v>7</v>
      </c>
      <c r="AE100" s="32">
        <f>(AA100*0.5)-(AB100*0.25)-AC100*0.25</f>
        <v>-1.75</v>
      </c>
      <c r="AF100" s="45">
        <v>3</v>
      </c>
      <c r="AG100" s="45">
        <v>2</v>
      </c>
      <c r="AH100" s="45">
        <v>5</v>
      </c>
      <c r="AI100" s="45">
        <f>SUM(AF100:AG100)</f>
        <v>5</v>
      </c>
      <c r="AJ100" s="32">
        <f>(AF100*0.5)-(AG100*0.25)-AH100*0.25</f>
        <v>-0.25</v>
      </c>
      <c r="AK100" s="32">
        <f>+AE100+AJ100</f>
        <v>-2</v>
      </c>
      <c r="AL100" s="32">
        <f>AK100+5</f>
        <v>3</v>
      </c>
      <c r="AM100" s="12">
        <f>AL100+Z100</f>
        <v>13</v>
      </c>
    </row>
    <row r="101" spans="1:39" ht="13.5" customHeight="1" x14ac:dyDescent="0.25">
      <c r="A101" s="37">
        <v>99</v>
      </c>
      <c r="B101" s="57" t="s">
        <v>245</v>
      </c>
      <c r="C101" s="15" t="s">
        <v>246</v>
      </c>
      <c r="D101" s="50">
        <v>26</v>
      </c>
      <c r="E101" s="12">
        <v>3</v>
      </c>
      <c r="F101" s="12">
        <v>2</v>
      </c>
      <c r="G101" s="12">
        <v>0</v>
      </c>
      <c r="H101" s="12">
        <f>SUM(E101:F101)</f>
        <v>5</v>
      </c>
      <c r="I101" s="12">
        <f>(E101*0.5)-(F101*0.25)-G101*0.25</f>
        <v>1</v>
      </c>
      <c r="J101" s="13">
        <v>4</v>
      </c>
      <c r="K101" s="13">
        <v>1</v>
      </c>
      <c r="L101" s="12">
        <v>0</v>
      </c>
      <c r="M101" s="12">
        <f>SUM(J101:K101)</f>
        <v>5</v>
      </c>
      <c r="N101" s="12">
        <f>(J101*0.5)-(K101*0.25)-L101*0.25</f>
        <v>1.75</v>
      </c>
      <c r="O101" s="12">
        <v>3</v>
      </c>
      <c r="P101" s="12">
        <v>1</v>
      </c>
      <c r="Q101" s="12">
        <v>0</v>
      </c>
      <c r="R101" s="12">
        <f>SUM(O101:P101)</f>
        <v>4</v>
      </c>
      <c r="S101" s="12">
        <f>(O101*0.5)-(P101*0.25)-Q101*0.25</f>
        <v>1.25</v>
      </c>
      <c r="T101" s="12">
        <v>1</v>
      </c>
      <c r="U101" s="12">
        <v>5</v>
      </c>
      <c r="V101" s="12">
        <v>0</v>
      </c>
      <c r="W101" s="12">
        <f>SUM(T101:U101)</f>
        <v>6</v>
      </c>
      <c r="X101" s="12">
        <f>(T101*0.5)-(U101*0.25)-V101*0.25</f>
        <v>-0.75</v>
      </c>
      <c r="Y101" s="12">
        <f>SUM(I101,N101,S101,X101)</f>
        <v>3.25</v>
      </c>
      <c r="Z101" s="12">
        <f>Y101+3</f>
        <v>6.25</v>
      </c>
      <c r="AA101" s="45">
        <v>2</v>
      </c>
      <c r="AB101" s="45">
        <v>3</v>
      </c>
      <c r="AC101" s="45">
        <v>5</v>
      </c>
      <c r="AD101" s="45">
        <f>SUM(AA101:AB101)</f>
        <v>5</v>
      </c>
      <c r="AE101" s="32">
        <f>(AA101*0.5)-(AB101*0.25)-AC101*0.25</f>
        <v>-1</v>
      </c>
      <c r="AF101" s="45">
        <v>0</v>
      </c>
      <c r="AG101" s="45">
        <v>0</v>
      </c>
      <c r="AH101" s="45">
        <v>10</v>
      </c>
      <c r="AI101" s="45">
        <f>SUM(AF101:AG101)</f>
        <v>0</v>
      </c>
      <c r="AJ101" s="32">
        <f>(AF101*0.5)-(AG101*0.25)-AH101*0.25</f>
        <v>-2.5</v>
      </c>
      <c r="AK101" s="32">
        <f>+AE101+AJ101</f>
        <v>-3.5</v>
      </c>
      <c r="AL101" s="32">
        <f>AK101+5</f>
        <v>1.5</v>
      </c>
      <c r="AM101" s="12">
        <f>AL101+Z101</f>
        <v>7.75</v>
      </c>
    </row>
    <row r="102" spans="1:39" ht="13.5" customHeight="1" x14ac:dyDescent="0.25">
      <c r="A102" s="37">
        <v>100</v>
      </c>
      <c r="B102" s="57" t="s">
        <v>247</v>
      </c>
      <c r="C102" s="15" t="s">
        <v>248</v>
      </c>
      <c r="D102" s="50">
        <v>26</v>
      </c>
      <c r="E102" s="12">
        <v>1</v>
      </c>
      <c r="F102" s="12">
        <v>3</v>
      </c>
      <c r="G102" s="12">
        <v>1</v>
      </c>
      <c r="H102" s="12">
        <f>SUM(E102:F102)</f>
        <v>4</v>
      </c>
      <c r="I102" s="12">
        <f>(E102*0.5)-(F102*0.25)-G102*0.25</f>
        <v>-0.5</v>
      </c>
      <c r="J102" s="12">
        <v>2</v>
      </c>
      <c r="K102" s="12">
        <v>2</v>
      </c>
      <c r="L102" s="12">
        <v>1</v>
      </c>
      <c r="M102" s="12">
        <f>SUM(J102:K102)</f>
        <v>4</v>
      </c>
      <c r="N102" s="12">
        <f>(J102*0.5)-(K102*0.25)-L102*0.25</f>
        <v>0.25</v>
      </c>
      <c r="O102" s="12">
        <v>2</v>
      </c>
      <c r="P102" s="12">
        <v>1</v>
      </c>
      <c r="Q102" s="12">
        <v>1</v>
      </c>
      <c r="R102" s="12">
        <f>SUM(O102:P102)</f>
        <v>3</v>
      </c>
      <c r="S102" s="12">
        <f>(O102*0.5)-(P102*0.25)-Q102*0.25</f>
        <v>0.5</v>
      </c>
      <c r="T102" s="12">
        <v>2</v>
      </c>
      <c r="U102" s="12">
        <v>1</v>
      </c>
      <c r="V102" s="12">
        <v>3</v>
      </c>
      <c r="W102" s="12">
        <f>SUM(T102:U102)</f>
        <v>3</v>
      </c>
      <c r="X102" s="12">
        <f>(T102*0.5)-(U102*0.25)-V102*0.25</f>
        <v>0</v>
      </c>
      <c r="Y102" s="12">
        <f>SUM(I102,N102,S102,X102)</f>
        <v>0.25</v>
      </c>
      <c r="Z102" s="12">
        <f>Y102+3</f>
        <v>3.25</v>
      </c>
      <c r="AA102" s="45">
        <v>1</v>
      </c>
      <c r="AB102" s="45">
        <v>6</v>
      </c>
      <c r="AC102" s="45">
        <v>3</v>
      </c>
      <c r="AD102" s="45">
        <f>SUM(AA102:AB102)</f>
        <v>7</v>
      </c>
      <c r="AE102" s="32">
        <f>(AA102*0.5)-(AB102*0.25)-AC102*0.25</f>
        <v>-1.75</v>
      </c>
      <c r="AF102" s="45">
        <v>0</v>
      </c>
      <c r="AG102" s="45">
        <v>0</v>
      </c>
      <c r="AH102" s="45">
        <v>10</v>
      </c>
      <c r="AI102" s="45">
        <f>SUM(AF102:AG102)</f>
        <v>0</v>
      </c>
      <c r="AJ102" s="32">
        <f>(AF102*0.5)-(AG102*0.25)-AH102*0.25</f>
        <v>-2.5</v>
      </c>
      <c r="AK102" s="32">
        <f>+AE102+AJ102</f>
        <v>-4.25</v>
      </c>
      <c r="AL102" s="32">
        <f>AK102+5</f>
        <v>0.75</v>
      </c>
      <c r="AM102" s="12">
        <f>AL102+Z102</f>
        <v>4</v>
      </c>
    </row>
    <row r="103" spans="1:39" ht="13.5" customHeight="1" x14ac:dyDescent="0.25">
      <c r="A103" s="37">
        <v>101</v>
      </c>
      <c r="B103" s="57" t="s">
        <v>249</v>
      </c>
      <c r="C103" s="15" t="s">
        <v>250</v>
      </c>
      <c r="D103" s="50">
        <v>26</v>
      </c>
      <c r="E103" s="12">
        <v>4</v>
      </c>
      <c r="F103" s="12">
        <v>1</v>
      </c>
      <c r="G103" s="12">
        <v>0</v>
      </c>
      <c r="H103" s="12">
        <f>SUM(E103:F103)</f>
        <v>5</v>
      </c>
      <c r="I103" s="12">
        <f>(E103*0.5)-(F103*0.25)-G103*0.25</f>
        <v>1.75</v>
      </c>
      <c r="J103" s="12">
        <v>2</v>
      </c>
      <c r="K103" s="12">
        <v>3</v>
      </c>
      <c r="L103" s="12">
        <v>0</v>
      </c>
      <c r="M103" s="12">
        <f>SUM(J103:K103)</f>
        <v>5</v>
      </c>
      <c r="N103" s="12">
        <f>(J103*0.5)-(K103*0.25)-L103*0.25</f>
        <v>0.25</v>
      </c>
      <c r="O103" s="12">
        <v>3</v>
      </c>
      <c r="P103" s="12">
        <v>1</v>
      </c>
      <c r="Q103" s="12">
        <v>0</v>
      </c>
      <c r="R103" s="12">
        <f>SUM(O103:P103)</f>
        <v>4</v>
      </c>
      <c r="S103" s="12">
        <f>(O103*0.5)-(P103*0.25)-Q103*0.25</f>
        <v>1.25</v>
      </c>
      <c r="T103" s="12">
        <v>0</v>
      </c>
      <c r="U103" s="12">
        <v>6</v>
      </c>
      <c r="V103" s="12">
        <v>0</v>
      </c>
      <c r="W103" s="12">
        <f>SUM(T103:U103)</f>
        <v>6</v>
      </c>
      <c r="X103" s="12">
        <f>(T103*0.5)-(U103*0.25)-V103*0.25</f>
        <v>-1.5</v>
      </c>
      <c r="Y103" s="12">
        <f>SUM(I103,N103,S103,X103)</f>
        <v>1.75</v>
      </c>
      <c r="Z103" s="12">
        <f>Y103+3</f>
        <v>4.75</v>
      </c>
      <c r="AA103" s="45">
        <v>3</v>
      </c>
      <c r="AB103" s="45">
        <v>3</v>
      </c>
      <c r="AC103" s="45">
        <v>4</v>
      </c>
      <c r="AD103" s="45">
        <f>SUM(AA103:AB103)</f>
        <v>6</v>
      </c>
      <c r="AE103" s="32">
        <f>(AA103*0.5)-(AB103*0.25)-AC103*0.25</f>
        <v>-0.25</v>
      </c>
      <c r="AF103" s="45">
        <v>2</v>
      </c>
      <c r="AG103" s="45">
        <v>4</v>
      </c>
      <c r="AH103" s="45">
        <v>4</v>
      </c>
      <c r="AI103" s="45">
        <f>SUM(AF103:AG103)</f>
        <v>6</v>
      </c>
      <c r="AJ103" s="32">
        <f>(AF103*0.5)-(AG103*0.25)-AH103*0.25</f>
        <v>-1</v>
      </c>
      <c r="AK103" s="32">
        <f>+AE103+AJ103</f>
        <v>-1.25</v>
      </c>
      <c r="AL103" s="32">
        <f>AK103+5</f>
        <v>3.75</v>
      </c>
      <c r="AM103" s="12">
        <f>AL103+Z103</f>
        <v>8.5</v>
      </c>
    </row>
    <row r="104" spans="1:39" ht="13.5" customHeight="1" x14ac:dyDescent="0.25">
      <c r="A104" s="37">
        <v>102</v>
      </c>
      <c r="B104" s="57" t="s">
        <v>251</v>
      </c>
      <c r="C104" s="15" t="s">
        <v>252</v>
      </c>
      <c r="D104" s="50">
        <v>26</v>
      </c>
      <c r="E104" s="12">
        <v>2</v>
      </c>
      <c r="F104" s="12">
        <v>3</v>
      </c>
      <c r="G104" s="12">
        <v>0</v>
      </c>
      <c r="H104" s="12">
        <f>SUM(E104:F104)</f>
        <v>5</v>
      </c>
      <c r="I104" s="12">
        <f>(E104*0.5)-(F104*0.25)-G104*0.25</f>
        <v>0.25</v>
      </c>
      <c r="J104" s="12">
        <v>3</v>
      </c>
      <c r="K104" s="12">
        <v>1</v>
      </c>
      <c r="L104" s="12">
        <v>1</v>
      </c>
      <c r="M104" s="12">
        <f>SUM(J104:K104)</f>
        <v>4</v>
      </c>
      <c r="N104" s="12">
        <f>(J104*0.5)-(K104*0.25)-L104*0.25</f>
        <v>1</v>
      </c>
      <c r="O104" s="12">
        <v>3</v>
      </c>
      <c r="P104" s="12">
        <v>0</v>
      </c>
      <c r="Q104" s="12">
        <v>1</v>
      </c>
      <c r="R104" s="12">
        <f>SUM(O104:P104)</f>
        <v>3</v>
      </c>
      <c r="S104" s="12">
        <f>(O104*0.5)-(P104*0.25)-Q104*0.25</f>
        <v>1.25</v>
      </c>
      <c r="T104" s="12">
        <v>2</v>
      </c>
      <c r="U104" s="12">
        <v>3</v>
      </c>
      <c r="V104" s="12">
        <v>1</v>
      </c>
      <c r="W104" s="12">
        <f>SUM(T104:U104)</f>
        <v>5</v>
      </c>
      <c r="X104" s="12">
        <f>(T104*0.5)-(U104*0.25)-V104*0.25</f>
        <v>0</v>
      </c>
      <c r="Y104" s="12">
        <f>SUM(I104,N104,S104,X104)</f>
        <v>2.5</v>
      </c>
      <c r="Z104" s="12">
        <f>Y104+3</f>
        <v>5.5</v>
      </c>
      <c r="AA104" s="45">
        <v>1</v>
      </c>
      <c r="AB104" s="45">
        <v>3</v>
      </c>
      <c r="AC104" s="45">
        <v>6</v>
      </c>
      <c r="AD104" s="45">
        <f>SUM(AA104:AB104)</f>
        <v>4</v>
      </c>
      <c r="AE104" s="32">
        <f>(AA104*0.5)-(AB104*0.25)-AC104*0.25</f>
        <v>-1.75</v>
      </c>
      <c r="AF104" s="45">
        <v>3</v>
      </c>
      <c r="AG104" s="45">
        <v>4</v>
      </c>
      <c r="AH104" s="45">
        <v>3</v>
      </c>
      <c r="AI104" s="45">
        <f>SUM(AF104:AG104)</f>
        <v>7</v>
      </c>
      <c r="AJ104" s="32">
        <f>(AF104*0.5)-(AG104*0.25)-AH104*0.25</f>
        <v>-0.25</v>
      </c>
      <c r="AK104" s="32">
        <f>+AE104+AJ104</f>
        <v>-2</v>
      </c>
      <c r="AL104" s="32">
        <f>AK104+5</f>
        <v>3</v>
      </c>
      <c r="AM104" s="12">
        <f>AL104+Z104</f>
        <v>8.5</v>
      </c>
    </row>
    <row r="105" spans="1:39" ht="13.5" customHeight="1" x14ac:dyDescent="0.25">
      <c r="A105" s="37">
        <v>103</v>
      </c>
      <c r="B105" s="54" t="s">
        <v>253</v>
      </c>
      <c r="C105" s="11" t="s">
        <v>254</v>
      </c>
      <c r="D105" s="69">
        <v>27</v>
      </c>
      <c r="E105" s="12">
        <v>3</v>
      </c>
      <c r="F105" s="12">
        <v>2</v>
      </c>
      <c r="G105" s="12">
        <v>0</v>
      </c>
      <c r="H105" s="12">
        <f>SUM(E105:F105)</f>
        <v>5</v>
      </c>
      <c r="I105" s="12">
        <f>(E105*0.5)-(F105*0.25)-G105*0.25</f>
        <v>1</v>
      </c>
      <c r="J105" s="13">
        <v>3</v>
      </c>
      <c r="K105" s="13">
        <v>2</v>
      </c>
      <c r="L105" s="12">
        <v>0</v>
      </c>
      <c r="M105" s="12">
        <f>SUM(J105:K105)</f>
        <v>5</v>
      </c>
      <c r="N105" s="12">
        <f>(J105*0.5)-(K105*0.25)-L105*0.25</f>
        <v>1</v>
      </c>
      <c r="O105" s="12">
        <v>3</v>
      </c>
      <c r="P105" s="12">
        <v>1</v>
      </c>
      <c r="Q105" s="12">
        <v>0</v>
      </c>
      <c r="R105" s="12">
        <f>SUM(O105:P105)</f>
        <v>4</v>
      </c>
      <c r="S105" s="12">
        <f>(O105*0.5)-(P105*0.25)-Q105*0.25</f>
        <v>1.25</v>
      </c>
      <c r="T105" s="12">
        <v>1</v>
      </c>
      <c r="U105" s="12">
        <v>2</v>
      </c>
      <c r="V105" s="12">
        <v>3</v>
      </c>
      <c r="W105" s="12">
        <f>SUM(T105:U105)</f>
        <v>3</v>
      </c>
      <c r="X105" s="12">
        <f>(T105*0.5)-(U105*0.25)-V105*0.25</f>
        <v>-0.75</v>
      </c>
      <c r="Y105" s="12">
        <f>SUM(I105,N105,S105,X105)</f>
        <v>2.5</v>
      </c>
      <c r="Z105" s="12">
        <f>Y105+3</f>
        <v>5.5</v>
      </c>
      <c r="AA105" s="45">
        <v>0</v>
      </c>
      <c r="AB105" s="45">
        <v>3</v>
      </c>
      <c r="AC105" s="45">
        <v>7</v>
      </c>
      <c r="AD105" s="45">
        <f>SUM(AA105:AB105)</f>
        <v>3</v>
      </c>
      <c r="AE105" s="32">
        <f>(AA105*0.5)-(AB105*0.25)-AC105*0.25</f>
        <v>-2.5</v>
      </c>
      <c r="AF105" s="45">
        <v>1</v>
      </c>
      <c r="AG105" s="45">
        <v>3</v>
      </c>
      <c r="AH105" s="45">
        <v>6</v>
      </c>
      <c r="AI105" s="45">
        <f>SUM(AF105:AG105)</f>
        <v>4</v>
      </c>
      <c r="AJ105" s="32">
        <f>(AF105*0.5)-(AG105*0.25)-AH105*0.25</f>
        <v>-1.75</v>
      </c>
      <c r="AK105" s="32">
        <f>+AE105+AJ105</f>
        <v>-4.25</v>
      </c>
      <c r="AL105" s="32">
        <f>AK105+5</f>
        <v>0.75</v>
      </c>
      <c r="AM105" s="12">
        <f>AL105+Z105</f>
        <v>6.25</v>
      </c>
    </row>
    <row r="106" spans="1:39" ht="13.5" customHeight="1" x14ac:dyDescent="0.25">
      <c r="A106" s="37">
        <v>104</v>
      </c>
      <c r="B106" s="54" t="s">
        <v>255</v>
      </c>
      <c r="C106" s="11" t="s">
        <v>256</v>
      </c>
      <c r="D106" s="69">
        <v>27</v>
      </c>
      <c r="E106" s="12">
        <v>2</v>
      </c>
      <c r="F106" s="12">
        <v>3</v>
      </c>
      <c r="G106" s="12">
        <v>0</v>
      </c>
      <c r="H106" s="12">
        <f>SUM(E106:F106)</f>
        <v>5</v>
      </c>
      <c r="I106" s="12">
        <f>(E106*0.5)-(F106*0.25)-G106*0.25</f>
        <v>0.25</v>
      </c>
      <c r="J106" s="13">
        <v>4</v>
      </c>
      <c r="K106" s="13">
        <v>1</v>
      </c>
      <c r="L106" s="12">
        <v>0</v>
      </c>
      <c r="M106" s="12">
        <f>SUM(J106:K106)</f>
        <v>5</v>
      </c>
      <c r="N106" s="12">
        <f>(J106*0.5)-(K106*0.25)-L106*0.25</f>
        <v>1.75</v>
      </c>
      <c r="O106" s="12">
        <v>4</v>
      </c>
      <c r="P106" s="12">
        <v>0</v>
      </c>
      <c r="Q106" s="12">
        <v>0</v>
      </c>
      <c r="R106" s="12">
        <f>SUM(O106:P106)</f>
        <v>4</v>
      </c>
      <c r="S106" s="12">
        <f>(O106*0.5)-(P106*0.25)-Q106*0.25</f>
        <v>2</v>
      </c>
      <c r="T106" s="12">
        <v>0</v>
      </c>
      <c r="U106" s="12">
        <v>4</v>
      </c>
      <c r="V106" s="12">
        <v>2</v>
      </c>
      <c r="W106" s="12">
        <f>SUM(T106:U106)</f>
        <v>4</v>
      </c>
      <c r="X106" s="12">
        <f>(T106*0.5)-(U106*0.25)-V106*0.25</f>
        <v>-1.5</v>
      </c>
      <c r="Y106" s="12">
        <f>SUM(I106,N106,S106,X106)</f>
        <v>2.5</v>
      </c>
      <c r="Z106" s="12">
        <f>Y106+3</f>
        <v>5.5</v>
      </c>
      <c r="AA106" s="45">
        <v>1</v>
      </c>
      <c r="AB106" s="45">
        <v>4</v>
      </c>
      <c r="AC106" s="45">
        <v>5</v>
      </c>
      <c r="AD106" s="45">
        <f>SUM(AA106:AB106)</f>
        <v>5</v>
      </c>
      <c r="AE106" s="32">
        <f>(AA106*0.5)-(AB106*0.25)-AC106*0.25</f>
        <v>-1.75</v>
      </c>
      <c r="AF106" s="45">
        <v>4</v>
      </c>
      <c r="AG106" s="45">
        <v>5</v>
      </c>
      <c r="AH106" s="45">
        <v>1</v>
      </c>
      <c r="AI106" s="45">
        <f>SUM(AF106:AG106)</f>
        <v>9</v>
      </c>
      <c r="AJ106" s="32">
        <f>(AF106*0.5)-(AG106*0.25)-AH106*0.25</f>
        <v>0.5</v>
      </c>
      <c r="AK106" s="32">
        <f>+AE106+AJ106</f>
        <v>-1.25</v>
      </c>
      <c r="AL106" s="32">
        <f>AK106+5</f>
        <v>3.75</v>
      </c>
      <c r="AM106" s="12">
        <f>AL106+Z106</f>
        <v>9.25</v>
      </c>
    </row>
    <row r="107" spans="1:39" ht="13.5" customHeight="1" x14ac:dyDescent="0.25">
      <c r="A107" s="37">
        <v>105</v>
      </c>
      <c r="B107" s="54" t="s">
        <v>257</v>
      </c>
      <c r="C107" s="11" t="s">
        <v>258</v>
      </c>
      <c r="D107" s="69">
        <v>27</v>
      </c>
      <c r="E107" s="12">
        <v>2</v>
      </c>
      <c r="F107" s="12">
        <v>1</v>
      </c>
      <c r="G107" s="12">
        <v>2</v>
      </c>
      <c r="H107" s="12">
        <f>SUM(E107:F107)</f>
        <v>3</v>
      </c>
      <c r="I107" s="12">
        <f>(E107*0.5)-(F107*0.25)-G107*0.25</f>
        <v>0.25</v>
      </c>
      <c r="J107" s="13">
        <v>3</v>
      </c>
      <c r="K107" s="13">
        <v>2</v>
      </c>
      <c r="L107" s="12">
        <v>0</v>
      </c>
      <c r="M107" s="12">
        <f>SUM(J107:K107)</f>
        <v>5</v>
      </c>
      <c r="N107" s="12">
        <f>(J107*0.5)-(K107*0.25)-L107*0.25</f>
        <v>1</v>
      </c>
      <c r="O107" s="12">
        <v>2</v>
      </c>
      <c r="P107" s="12">
        <v>0</v>
      </c>
      <c r="Q107" s="12">
        <v>2</v>
      </c>
      <c r="R107" s="12">
        <f>SUM(O107:P107)</f>
        <v>2</v>
      </c>
      <c r="S107" s="12">
        <f>(O107*0.5)-(P107*0.25)-Q107*0.25</f>
        <v>0.5</v>
      </c>
      <c r="T107" s="12">
        <v>0</v>
      </c>
      <c r="U107" s="12">
        <v>0</v>
      </c>
      <c r="V107" s="12">
        <v>6</v>
      </c>
      <c r="W107" s="12">
        <f>SUM(T107:U107)</f>
        <v>0</v>
      </c>
      <c r="X107" s="12">
        <f>(T107*0.5)-(U107*0.25)-V107*0.25</f>
        <v>-1.5</v>
      </c>
      <c r="Y107" s="12">
        <f>SUM(I107,N107,S107,X107)</f>
        <v>0.25</v>
      </c>
      <c r="Z107" s="12">
        <f>Y107+3</f>
        <v>3.25</v>
      </c>
      <c r="AA107" s="45">
        <v>3</v>
      </c>
      <c r="AB107" s="45">
        <v>1</v>
      </c>
      <c r="AC107" s="45">
        <v>6</v>
      </c>
      <c r="AD107" s="45">
        <f>SUM(AA107:AB107)</f>
        <v>4</v>
      </c>
      <c r="AE107" s="32">
        <f>(AA107*0.5)-(AB107*0.25)-AC107*0.25</f>
        <v>-0.25</v>
      </c>
      <c r="AF107" s="45">
        <v>5</v>
      </c>
      <c r="AG107" s="45">
        <v>1</v>
      </c>
      <c r="AH107" s="45">
        <v>4</v>
      </c>
      <c r="AI107" s="45">
        <f>SUM(AF107:AG107)</f>
        <v>6</v>
      </c>
      <c r="AJ107" s="32">
        <f>(AF107*0.5)-(AG107*0.25)-AH107*0.25</f>
        <v>1.25</v>
      </c>
      <c r="AK107" s="32">
        <f>+AE107+AJ107</f>
        <v>1</v>
      </c>
      <c r="AL107" s="32">
        <f>AK107+5</f>
        <v>6</v>
      </c>
      <c r="AM107" s="12">
        <f>AL107+Z107</f>
        <v>9.25</v>
      </c>
    </row>
    <row r="108" spans="1:39" ht="13.5" customHeight="1" x14ac:dyDescent="0.25">
      <c r="A108" s="37">
        <v>106</v>
      </c>
      <c r="B108" s="54" t="s">
        <v>259</v>
      </c>
      <c r="C108" s="11" t="s">
        <v>260</v>
      </c>
      <c r="D108" s="69">
        <v>27</v>
      </c>
      <c r="E108" s="12">
        <v>2</v>
      </c>
      <c r="F108" s="12">
        <v>3</v>
      </c>
      <c r="G108" s="12">
        <v>0</v>
      </c>
      <c r="H108" s="12">
        <f>SUM(E108:F108)</f>
        <v>5</v>
      </c>
      <c r="I108" s="12">
        <f>(E108*0.5)-(F108*0.25)-G108*0.25</f>
        <v>0.25</v>
      </c>
      <c r="J108" s="13">
        <v>1</v>
      </c>
      <c r="K108" s="13">
        <v>4</v>
      </c>
      <c r="L108" s="12">
        <v>0</v>
      </c>
      <c r="M108" s="12">
        <f>SUM(J108:K108)</f>
        <v>5</v>
      </c>
      <c r="N108" s="12">
        <f>(J108*0.5)-(K108*0.25)-L108*0.25</f>
        <v>-0.5</v>
      </c>
      <c r="O108" s="12">
        <v>2</v>
      </c>
      <c r="P108" s="12">
        <v>1</v>
      </c>
      <c r="Q108" s="12">
        <v>1</v>
      </c>
      <c r="R108" s="12">
        <f>SUM(O108:P108)</f>
        <v>3</v>
      </c>
      <c r="S108" s="12">
        <f>(O108*0.5)-(P108*0.25)-Q108*0.25</f>
        <v>0.5</v>
      </c>
      <c r="T108" s="12">
        <v>3</v>
      </c>
      <c r="U108" s="12">
        <v>0</v>
      </c>
      <c r="V108" s="12">
        <v>3</v>
      </c>
      <c r="W108" s="12">
        <f>SUM(T108:U108)</f>
        <v>3</v>
      </c>
      <c r="X108" s="12">
        <f>(T108*0.5)-(U108*0.25)-V108*0.25</f>
        <v>0.75</v>
      </c>
      <c r="Y108" s="12">
        <f>SUM(I108,N108,S108,X108)</f>
        <v>1</v>
      </c>
      <c r="Z108" s="12">
        <f>Y108+3</f>
        <v>4</v>
      </c>
      <c r="AA108" s="45">
        <v>1</v>
      </c>
      <c r="AB108" s="45">
        <v>1</v>
      </c>
      <c r="AC108" s="45">
        <v>8</v>
      </c>
      <c r="AD108" s="45">
        <f>SUM(AA108:AB108)</f>
        <v>2</v>
      </c>
      <c r="AE108" s="32">
        <f>(AA108*0.5)-(AB108*0.25)-AC108*0.25</f>
        <v>-1.75</v>
      </c>
      <c r="AF108" s="45">
        <v>4</v>
      </c>
      <c r="AG108" s="45">
        <v>2</v>
      </c>
      <c r="AH108" s="45">
        <v>4</v>
      </c>
      <c r="AI108" s="45">
        <f>SUM(AF108:AG108)</f>
        <v>6</v>
      </c>
      <c r="AJ108" s="32">
        <f>(AF108*0.5)-(AG108*0.25)-AH108*0.25</f>
        <v>0.5</v>
      </c>
      <c r="AK108" s="32">
        <f>+AE108+AJ108</f>
        <v>-1.25</v>
      </c>
      <c r="AL108" s="32">
        <f>AK108+5</f>
        <v>3.75</v>
      </c>
      <c r="AM108" s="12">
        <f>AL108+Z108</f>
        <v>7.75</v>
      </c>
    </row>
    <row r="109" spans="1:39" ht="13.5" customHeight="1" x14ac:dyDescent="0.25">
      <c r="A109" s="37">
        <v>107</v>
      </c>
      <c r="B109" s="57" t="s">
        <v>261</v>
      </c>
      <c r="C109" s="15" t="s">
        <v>262</v>
      </c>
      <c r="D109" s="50">
        <v>28</v>
      </c>
      <c r="E109" s="12">
        <v>2</v>
      </c>
      <c r="F109" s="12">
        <v>2</v>
      </c>
      <c r="G109" s="12">
        <v>1</v>
      </c>
      <c r="H109" s="12">
        <f>SUM(E109:F109)</f>
        <v>4</v>
      </c>
      <c r="I109" s="12">
        <f>(E109*0.5)-(F109*0.25)-G109*0.25</f>
        <v>0.25</v>
      </c>
      <c r="J109" s="12">
        <v>2</v>
      </c>
      <c r="K109" s="12">
        <v>2</v>
      </c>
      <c r="L109" s="12">
        <v>1</v>
      </c>
      <c r="M109" s="12">
        <f>SUM(J109:K109)</f>
        <v>4</v>
      </c>
      <c r="N109" s="12">
        <f>(J109*0.5)-(K109*0.25)-L109*0.25</f>
        <v>0.25</v>
      </c>
      <c r="O109" s="12">
        <v>3</v>
      </c>
      <c r="P109" s="12">
        <v>0</v>
      </c>
      <c r="Q109" s="12">
        <v>1</v>
      </c>
      <c r="R109" s="12">
        <f>SUM(O109:P109)</f>
        <v>3</v>
      </c>
      <c r="S109" s="12">
        <f>(O109*0.5)-(P109*0.25)-Q109*0.25</f>
        <v>1.25</v>
      </c>
      <c r="T109" s="12">
        <v>0</v>
      </c>
      <c r="U109" s="12">
        <v>0</v>
      </c>
      <c r="V109" s="12">
        <v>6</v>
      </c>
      <c r="W109" s="12">
        <f>SUM(T109:U109)</f>
        <v>0</v>
      </c>
      <c r="X109" s="12">
        <f>(T109*0.5)-(U109*0.25)-V109*0.25</f>
        <v>-1.5</v>
      </c>
      <c r="Y109" s="12">
        <f>SUM(I109,N109,S109,X109)</f>
        <v>0.25</v>
      </c>
      <c r="Z109" s="12">
        <f>Y109+3</f>
        <v>3.25</v>
      </c>
      <c r="AA109" s="45">
        <v>0</v>
      </c>
      <c r="AB109" s="45">
        <v>1</v>
      </c>
      <c r="AC109" s="45">
        <v>9</v>
      </c>
      <c r="AD109" s="45">
        <f>SUM(AA109:AB109)</f>
        <v>1</v>
      </c>
      <c r="AE109" s="32">
        <f>(AA109*0.5)-(AB109*0.25)-AC109*0.25</f>
        <v>-2.5</v>
      </c>
      <c r="AF109" s="45">
        <v>2</v>
      </c>
      <c r="AG109" s="45">
        <v>5</v>
      </c>
      <c r="AH109" s="45">
        <v>3</v>
      </c>
      <c r="AI109" s="45">
        <f>SUM(AF109:AG109)</f>
        <v>7</v>
      </c>
      <c r="AJ109" s="32">
        <f>(AF109*0.5)-(AG109*0.25)-AH109*0.25</f>
        <v>-1</v>
      </c>
      <c r="AK109" s="32">
        <f>+AE109+AJ109</f>
        <v>-3.5</v>
      </c>
      <c r="AL109" s="32">
        <f>AK109+5</f>
        <v>1.5</v>
      </c>
      <c r="AM109" s="12">
        <f>AL109+Z109</f>
        <v>4.75</v>
      </c>
    </row>
    <row r="110" spans="1:39" ht="13.5" customHeight="1" x14ac:dyDescent="0.25">
      <c r="A110" s="37">
        <v>108</v>
      </c>
      <c r="B110" s="57" t="s">
        <v>263</v>
      </c>
      <c r="C110" s="15" t="s">
        <v>264</v>
      </c>
      <c r="D110" s="50">
        <v>28</v>
      </c>
      <c r="E110" s="12">
        <v>1</v>
      </c>
      <c r="F110" s="12">
        <v>3</v>
      </c>
      <c r="G110" s="12">
        <v>1</v>
      </c>
      <c r="H110" s="12">
        <f>SUM(E110:F110)</f>
        <v>4</v>
      </c>
      <c r="I110" s="12">
        <f>(E110*0.5)-(F110*0.25)-G110*0.25</f>
        <v>-0.5</v>
      </c>
      <c r="J110" s="13">
        <v>5</v>
      </c>
      <c r="K110" s="13">
        <v>0</v>
      </c>
      <c r="L110" s="12">
        <v>0</v>
      </c>
      <c r="M110" s="12">
        <f>SUM(J110:K110)</f>
        <v>5</v>
      </c>
      <c r="N110" s="12">
        <f>(J110*0.5)-(K110*0.25)-L110*0.25</f>
        <v>2.5</v>
      </c>
      <c r="O110" s="12">
        <v>3</v>
      </c>
      <c r="P110" s="12">
        <v>1</v>
      </c>
      <c r="Q110" s="12">
        <v>0</v>
      </c>
      <c r="R110" s="12">
        <f>SUM(O110:P110)</f>
        <v>4</v>
      </c>
      <c r="S110" s="12">
        <f>(O110*0.5)-(P110*0.25)-Q110*0.25</f>
        <v>1.25</v>
      </c>
      <c r="T110" s="12">
        <v>4</v>
      </c>
      <c r="U110" s="12">
        <v>2</v>
      </c>
      <c r="V110" s="12">
        <v>0</v>
      </c>
      <c r="W110" s="12">
        <f>SUM(T110:U110)</f>
        <v>6</v>
      </c>
      <c r="X110" s="12">
        <f>(T110*0.5)-(U110*0.25)-V110*0.25</f>
        <v>1.5</v>
      </c>
      <c r="Y110" s="12">
        <f>SUM(I110,N110,S110,X110)</f>
        <v>4.75</v>
      </c>
      <c r="Z110" s="12">
        <f>Y110+3</f>
        <v>7.75</v>
      </c>
      <c r="AA110" s="45">
        <v>2</v>
      </c>
      <c r="AB110" s="45">
        <v>3</v>
      </c>
      <c r="AC110" s="45">
        <v>5</v>
      </c>
      <c r="AD110" s="45">
        <f>SUM(AA110:AB110)</f>
        <v>5</v>
      </c>
      <c r="AE110" s="32">
        <f>(AA110*0.5)-(AB110*0.25)-AC110*0.25</f>
        <v>-1</v>
      </c>
      <c r="AF110" s="45">
        <v>1</v>
      </c>
      <c r="AG110" s="45">
        <v>5</v>
      </c>
      <c r="AH110" s="45">
        <v>4</v>
      </c>
      <c r="AI110" s="45">
        <f>SUM(AF110:AG110)</f>
        <v>6</v>
      </c>
      <c r="AJ110" s="32">
        <f>(AF110*0.5)-(AG110*0.25)-AH110*0.25</f>
        <v>-1.75</v>
      </c>
      <c r="AK110" s="32">
        <f>+AE110+AJ110</f>
        <v>-2.75</v>
      </c>
      <c r="AL110" s="32">
        <f>AK110+5</f>
        <v>2.25</v>
      </c>
      <c r="AM110" s="12">
        <f>AL110+Z110</f>
        <v>10</v>
      </c>
    </row>
    <row r="111" spans="1:39" ht="13.5" customHeight="1" x14ac:dyDescent="0.25">
      <c r="A111" s="37">
        <v>109</v>
      </c>
      <c r="B111" s="57" t="s">
        <v>265</v>
      </c>
      <c r="C111" s="15" t="s">
        <v>266</v>
      </c>
      <c r="D111" s="50">
        <v>28</v>
      </c>
      <c r="E111" s="12">
        <v>2</v>
      </c>
      <c r="F111" s="12">
        <v>2</v>
      </c>
      <c r="G111" s="12">
        <v>1</v>
      </c>
      <c r="H111" s="12">
        <f>SUM(E111:F111)</f>
        <v>4</v>
      </c>
      <c r="I111" s="12">
        <f>(E111*0.5)-(F111*0.25)-G111*0.25</f>
        <v>0.25</v>
      </c>
      <c r="J111" s="13">
        <v>5</v>
      </c>
      <c r="K111" s="13">
        <v>0</v>
      </c>
      <c r="L111" s="12">
        <v>0</v>
      </c>
      <c r="M111" s="12">
        <f>SUM(J111:K111)</f>
        <v>5</v>
      </c>
      <c r="N111" s="12">
        <f>(J111*0.5)-(K111*0.25)-L111*0.25</f>
        <v>2.5</v>
      </c>
      <c r="O111" s="12">
        <v>3</v>
      </c>
      <c r="P111" s="12">
        <v>0</v>
      </c>
      <c r="Q111" s="12">
        <v>1</v>
      </c>
      <c r="R111" s="12">
        <f>SUM(O111:P111)</f>
        <v>3</v>
      </c>
      <c r="S111" s="12">
        <f>(O111*0.5)-(P111*0.25)-Q111*0.25</f>
        <v>1.25</v>
      </c>
      <c r="T111" s="12">
        <v>1</v>
      </c>
      <c r="U111" s="12">
        <v>2</v>
      </c>
      <c r="V111" s="12">
        <v>3</v>
      </c>
      <c r="W111" s="12">
        <f>SUM(T111:U111)</f>
        <v>3</v>
      </c>
      <c r="X111" s="12">
        <f>(T111*0.5)-(U111*0.25)-V111*0.25</f>
        <v>-0.75</v>
      </c>
      <c r="Y111" s="12">
        <f>SUM(I111,N111,S111,X111)</f>
        <v>3.25</v>
      </c>
      <c r="Z111" s="12">
        <f>Y111+3</f>
        <v>6.25</v>
      </c>
      <c r="AA111" s="45">
        <v>5</v>
      </c>
      <c r="AB111" s="45">
        <v>5</v>
      </c>
      <c r="AC111" s="45">
        <v>0</v>
      </c>
      <c r="AD111" s="45">
        <f>SUM(AA111:AB111)</f>
        <v>10</v>
      </c>
      <c r="AE111" s="32">
        <f>(AA111*0.5)-(AB111*0.25)-AC111*0.25</f>
        <v>1.25</v>
      </c>
      <c r="AF111" s="45">
        <v>2</v>
      </c>
      <c r="AG111" s="45">
        <v>0</v>
      </c>
      <c r="AH111" s="45">
        <v>8</v>
      </c>
      <c r="AI111" s="45">
        <f>SUM(AF111:AG111)</f>
        <v>2</v>
      </c>
      <c r="AJ111" s="32">
        <f>(AF111*0.5)-(AG111*0.25)-AH111*0.25</f>
        <v>-1</v>
      </c>
      <c r="AK111" s="32">
        <f>+AE111+AJ111</f>
        <v>0.25</v>
      </c>
      <c r="AL111" s="32">
        <f>AK111+5</f>
        <v>5.25</v>
      </c>
      <c r="AM111" s="12">
        <f>AL111+Z111</f>
        <v>11.5</v>
      </c>
    </row>
    <row r="112" spans="1:39" ht="13.5" customHeight="1" x14ac:dyDescent="0.25">
      <c r="A112" s="37">
        <v>110</v>
      </c>
      <c r="B112" s="57" t="s">
        <v>267</v>
      </c>
      <c r="C112" s="15" t="s">
        <v>268</v>
      </c>
      <c r="D112" s="50">
        <v>28</v>
      </c>
      <c r="E112" s="12">
        <v>3</v>
      </c>
      <c r="F112" s="12">
        <v>2</v>
      </c>
      <c r="G112" s="12">
        <v>0</v>
      </c>
      <c r="H112" s="12">
        <f>SUM(E112:F112)</f>
        <v>5</v>
      </c>
      <c r="I112" s="12">
        <f>(E112*0.5)-(F112*0.25)-G112*0.25</f>
        <v>1</v>
      </c>
      <c r="J112" s="13">
        <v>4</v>
      </c>
      <c r="K112" s="13">
        <v>1</v>
      </c>
      <c r="L112" s="12">
        <v>0</v>
      </c>
      <c r="M112" s="12">
        <f>SUM(J112:K112)</f>
        <v>5</v>
      </c>
      <c r="N112" s="12">
        <f>(J112*0.5)-(K112*0.25)-L112*0.25</f>
        <v>1.75</v>
      </c>
      <c r="O112" s="12">
        <v>3</v>
      </c>
      <c r="P112" s="12">
        <v>1</v>
      </c>
      <c r="Q112" s="12">
        <v>0</v>
      </c>
      <c r="R112" s="12">
        <f>SUM(O112:P112)</f>
        <v>4</v>
      </c>
      <c r="S112" s="12">
        <f>(O112*0.5)-(P112*0.25)-Q112*0.25</f>
        <v>1.25</v>
      </c>
      <c r="T112" s="12">
        <v>0</v>
      </c>
      <c r="U112" s="12">
        <v>1</v>
      </c>
      <c r="V112" s="12">
        <v>5</v>
      </c>
      <c r="W112" s="12">
        <f>SUM(T112:U112)</f>
        <v>1</v>
      </c>
      <c r="X112" s="12">
        <f>(T112*0.5)-(U112*0.25)-V112*0.25</f>
        <v>-1.5</v>
      </c>
      <c r="Y112" s="12">
        <f>SUM(I112,N112,S112,X112)</f>
        <v>2.5</v>
      </c>
      <c r="Z112" s="12">
        <f>Y112+3</f>
        <v>5.5</v>
      </c>
      <c r="AA112" s="45">
        <v>2</v>
      </c>
      <c r="AB112" s="45">
        <v>2</v>
      </c>
      <c r="AC112" s="45">
        <v>6</v>
      </c>
      <c r="AD112" s="45">
        <f>SUM(AA112:AB112)</f>
        <v>4</v>
      </c>
      <c r="AE112" s="32">
        <f>(AA112*0.5)-(AB112*0.25)-AC112*0.25</f>
        <v>-1</v>
      </c>
      <c r="AF112" s="45">
        <v>2</v>
      </c>
      <c r="AG112" s="45">
        <v>2</v>
      </c>
      <c r="AH112" s="45">
        <v>6</v>
      </c>
      <c r="AI112" s="45">
        <f>SUM(AF112:AG112)</f>
        <v>4</v>
      </c>
      <c r="AJ112" s="32">
        <f>(AF112*0.5)-(AG112*0.25)-AH112*0.25</f>
        <v>-1</v>
      </c>
      <c r="AK112" s="32">
        <f>+AE112+AJ112</f>
        <v>-2</v>
      </c>
      <c r="AL112" s="32">
        <f>AK112+5</f>
        <v>3</v>
      </c>
      <c r="AM112" s="12">
        <f>AL112+Z112</f>
        <v>8.5</v>
      </c>
    </row>
    <row r="113" spans="1:39" ht="13.5" customHeight="1" x14ac:dyDescent="0.25">
      <c r="A113" s="37">
        <v>111</v>
      </c>
      <c r="B113" s="54" t="s">
        <v>269</v>
      </c>
      <c r="C113" s="11" t="s">
        <v>270</v>
      </c>
      <c r="D113" s="69">
        <v>29</v>
      </c>
      <c r="E113" s="12">
        <v>2</v>
      </c>
      <c r="F113" s="12">
        <v>1</v>
      </c>
      <c r="G113" s="12">
        <v>2</v>
      </c>
      <c r="H113" s="12">
        <f>SUM(E113:F113)</f>
        <v>3</v>
      </c>
      <c r="I113" s="12">
        <f>(E113*0.5)-(F113*0.25)-G113*0.25</f>
        <v>0.25</v>
      </c>
      <c r="J113" s="13">
        <v>2</v>
      </c>
      <c r="K113" s="13">
        <v>3</v>
      </c>
      <c r="L113" s="12">
        <v>0</v>
      </c>
      <c r="M113" s="12">
        <f>SUM(J113:K113)</f>
        <v>5</v>
      </c>
      <c r="N113" s="12">
        <f>(J113*0.5)-(K113*0.25)-L113*0.25</f>
        <v>0.25</v>
      </c>
      <c r="O113" s="12">
        <v>1</v>
      </c>
      <c r="P113" s="12">
        <v>1</v>
      </c>
      <c r="Q113" s="12">
        <v>2</v>
      </c>
      <c r="R113" s="12">
        <f>SUM(O113:P113)</f>
        <v>2</v>
      </c>
      <c r="S113" s="12">
        <f>(O113*0.5)-(P113*0.25)-Q113*0.25</f>
        <v>-0.25</v>
      </c>
      <c r="T113" s="12">
        <v>2</v>
      </c>
      <c r="U113" s="12">
        <v>4</v>
      </c>
      <c r="V113" s="12">
        <v>0</v>
      </c>
      <c r="W113" s="12">
        <f>SUM(T113:U113)</f>
        <v>6</v>
      </c>
      <c r="X113" s="12">
        <f>(T113*0.5)-(U113*0.25)-V113*0.25</f>
        <v>0</v>
      </c>
      <c r="Y113" s="12">
        <f>SUM(I113,N113,S113,X113)</f>
        <v>0.25</v>
      </c>
      <c r="Z113" s="12">
        <f>Y113+3</f>
        <v>3.25</v>
      </c>
      <c r="AA113" s="45">
        <v>0</v>
      </c>
      <c r="AB113" s="45">
        <v>4</v>
      </c>
      <c r="AC113" s="45">
        <v>6</v>
      </c>
      <c r="AD113" s="45">
        <f>SUM(AA113:AB113)</f>
        <v>4</v>
      </c>
      <c r="AE113" s="32">
        <f>(AA113*0.5)-(AB113*0.25)-AC113*0.25</f>
        <v>-2.5</v>
      </c>
      <c r="AF113" s="45">
        <v>0</v>
      </c>
      <c r="AG113" s="45">
        <v>0</v>
      </c>
      <c r="AH113" s="45">
        <v>10</v>
      </c>
      <c r="AI113" s="45">
        <f>SUM(AF113:AG113)</f>
        <v>0</v>
      </c>
      <c r="AJ113" s="32">
        <f>(AF113*0.5)-(AG113*0.25)-AH113*0.25</f>
        <v>-2.5</v>
      </c>
      <c r="AK113" s="32">
        <f>+AE113+AJ113</f>
        <v>-5</v>
      </c>
      <c r="AL113" s="32">
        <f>AK113+5</f>
        <v>0</v>
      </c>
      <c r="AM113" s="12">
        <f>AL113+Z113</f>
        <v>3.25</v>
      </c>
    </row>
    <row r="114" spans="1:39" ht="13.5" customHeight="1" x14ac:dyDescent="0.25">
      <c r="A114" s="37">
        <v>112</v>
      </c>
      <c r="B114" s="54" t="s">
        <v>271</v>
      </c>
      <c r="C114" s="11" t="s">
        <v>272</v>
      </c>
      <c r="D114" s="69">
        <v>29</v>
      </c>
      <c r="E114" s="12">
        <v>2</v>
      </c>
      <c r="F114" s="12">
        <v>3</v>
      </c>
      <c r="G114" s="12">
        <v>0</v>
      </c>
      <c r="H114" s="12">
        <f>SUM(E114:F114)</f>
        <v>5</v>
      </c>
      <c r="I114" s="12">
        <f>(E114*0.5)-(F114*0.25)-G114*0.25</f>
        <v>0.25</v>
      </c>
      <c r="J114" s="13">
        <v>4</v>
      </c>
      <c r="K114" s="13">
        <v>1</v>
      </c>
      <c r="L114" s="12">
        <v>0</v>
      </c>
      <c r="M114" s="12">
        <f>SUM(J114:K114)</f>
        <v>5</v>
      </c>
      <c r="N114" s="12">
        <f>(J114*0.5)-(K114*0.25)-L114*0.25</f>
        <v>1.75</v>
      </c>
      <c r="O114" s="12">
        <v>2</v>
      </c>
      <c r="P114" s="12">
        <v>2</v>
      </c>
      <c r="Q114" s="12">
        <v>0</v>
      </c>
      <c r="R114" s="12">
        <f>SUM(O114:P114)</f>
        <v>4</v>
      </c>
      <c r="S114" s="12">
        <f>(O114*0.5)-(P114*0.25)-Q114*0.25</f>
        <v>0.5</v>
      </c>
      <c r="T114" s="12">
        <v>4</v>
      </c>
      <c r="U114" s="12">
        <v>1</v>
      </c>
      <c r="V114" s="12">
        <v>1</v>
      </c>
      <c r="W114" s="12">
        <f>SUM(T114:U114)</f>
        <v>5</v>
      </c>
      <c r="X114" s="12">
        <f>(T114*0.5)-(U114*0.25)-V114*0.25</f>
        <v>1.5</v>
      </c>
      <c r="Y114" s="12">
        <f>SUM(I114,N114,S114,X114)</f>
        <v>4</v>
      </c>
      <c r="Z114" s="12">
        <f>Y114+3</f>
        <v>7</v>
      </c>
      <c r="AA114" s="45">
        <v>2</v>
      </c>
      <c r="AB114" s="45">
        <v>5</v>
      </c>
      <c r="AC114" s="45">
        <v>3</v>
      </c>
      <c r="AD114" s="45">
        <f>SUM(AA114:AB114)</f>
        <v>7</v>
      </c>
      <c r="AE114" s="32">
        <f>(AA114*0.5)-(AB114*0.25)-AC114*0.25</f>
        <v>-1</v>
      </c>
      <c r="AF114" s="45">
        <v>3</v>
      </c>
      <c r="AG114" s="45">
        <v>3</v>
      </c>
      <c r="AH114" s="45">
        <v>4</v>
      </c>
      <c r="AI114" s="45">
        <f>SUM(AF114:AG114)</f>
        <v>6</v>
      </c>
      <c r="AJ114" s="32">
        <f>(AF114*0.5)-(AG114*0.25)-AH114*0.25</f>
        <v>-0.25</v>
      </c>
      <c r="AK114" s="32">
        <f>+AE114+AJ114</f>
        <v>-1.25</v>
      </c>
      <c r="AL114" s="32">
        <f>AK114+5</f>
        <v>3.75</v>
      </c>
      <c r="AM114" s="12">
        <f>AL114+Z114</f>
        <v>10.75</v>
      </c>
    </row>
    <row r="115" spans="1:39" ht="13.5" customHeight="1" x14ac:dyDescent="0.25">
      <c r="A115" s="37">
        <v>113</v>
      </c>
      <c r="B115" s="54" t="s">
        <v>273</v>
      </c>
      <c r="C115" s="11" t="s">
        <v>274</v>
      </c>
      <c r="D115" s="69">
        <v>29</v>
      </c>
      <c r="E115" s="12">
        <v>2</v>
      </c>
      <c r="F115" s="12">
        <v>2</v>
      </c>
      <c r="G115" s="12">
        <v>1</v>
      </c>
      <c r="H115" s="12">
        <f>SUM(E115:F115)</f>
        <v>4</v>
      </c>
      <c r="I115" s="12">
        <f>(E115*0.5)-(F115*0.25)-G115*0.25</f>
        <v>0.25</v>
      </c>
      <c r="J115" s="13">
        <v>3</v>
      </c>
      <c r="K115" s="13">
        <v>2</v>
      </c>
      <c r="L115" s="12">
        <v>0</v>
      </c>
      <c r="M115" s="12">
        <f>SUM(J115:K115)</f>
        <v>5</v>
      </c>
      <c r="N115" s="12">
        <f>(J115*0.5)-(K115*0.25)-L115*0.25</f>
        <v>1</v>
      </c>
      <c r="O115" s="12">
        <v>2</v>
      </c>
      <c r="P115" s="12">
        <v>1</v>
      </c>
      <c r="Q115" s="12">
        <v>1</v>
      </c>
      <c r="R115" s="12">
        <f>SUM(O115:P115)</f>
        <v>3</v>
      </c>
      <c r="S115" s="12">
        <f>(O115*0.5)-(P115*0.25)-Q115*0.25</f>
        <v>0.5</v>
      </c>
      <c r="T115" s="12">
        <v>0</v>
      </c>
      <c r="U115" s="12">
        <v>5</v>
      </c>
      <c r="V115" s="12">
        <v>1</v>
      </c>
      <c r="W115" s="12">
        <f>SUM(T115:U115)</f>
        <v>5</v>
      </c>
      <c r="X115" s="12">
        <f>(T115*0.5)-(U115*0.25)-V115*0.25</f>
        <v>-1.5</v>
      </c>
      <c r="Y115" s="12">
        <f>SUM(I115,N115,S115,X115)</f>
        <v>0.25</v>
      </c>
      <c r="Z115" s="12">
        <f>Y115+3</f>
        <v>3.25</v>
      </c>
      <c r="AA115" s="45">
        <v>1</v>
      </c>
      <c r="AB115" s="45">
        <v>9</v>
      </c>
      <c r="AC115" s="45">
        <v>0</v>
      </c>
      <c r="AD115" s="45">
        <f>SUM(AA115:AB115)</f>
        <v>10</v>
      </c>
      <c r="AE115" s="32">
        <f>(AA115*0.5)-(AB115*0.25)-AC115*0.25</f>
        <v>-1.75</v>
      </c>
      <c r="AF115" s="45">
        <v>1</v>
      </c>
      <c r="AG115" s="45">
        <v>4</v>
      </c>
      <c r="AH115" s="45">
        <v>5</v>
      </c>
      <c r="AI115" s="45">
        <f>SUM(AF115:AG115)</f>
        <v>5</v>
      </c>
      <c r="AJ115" s="32">
        <f>(AF115*0.5)-(AG115*0.25)-AH115*0.25</f>
        <v>-1.75</v>
      </c>
      <c r="AK115" s="32">
        <f>+AE115+AJ115</f>
        <v>-3.5</v>
      </c>
      <c r="AL115" s="32">
        <f>AK115+5</f>
        <v>1.5</v>
      </c>
      <c r="AM115" s="12">
        <f>AL115+Z115</f>
        <v>4.75</v>
      </c>
    </row>
    <row r="116" spans="1:39" ht="13.5" customHeight="1" x14ac:dyDescent="0.25">
      <c r="A116" s="37">
        <v>114</v>
      </c>
      <c r="B116" s="54" t="s">
        <v>275</v>
      </c>
      <c r="C116" s="11" t="s">
        <v>276</v>
      </c>
      <c r="D116" s="69">
        <v>29</v>
      </c>
      <c r="E116" s="12">
        <v>2</v>
      </c>
      <c r="F116" s="12">
        <v>3</v>
      </c>
      <c r="G116" s="12">
        <v>0</v>
      </c>
      <c r="H116" s="12">
        <f>SUM(E116:F116)</f>
        <v>5</v>
      </c>
      <c r="I116" s="12">
        <f>(E116*0.5)-(F116*0.25)-G116*0.25</f>
        <v>0.25</v>
      </c>
      <c r="J116" s="13">
        <v>4</v>
      </c>
      <c r="K116" s="13">
        <v>1</v>
      </c>
      <c r="L116" s="12">
        <v>0</v>
      </c>
      <c r="M116" s="12">
        <f>SUM(J116:K116)</f>
        <v>5</v>
      </c>
      <c r="N116" s="12">
        <f>(J116*0.5)-(K116*0.25)-L116*0.25</f>
        <v>1.75</v>
      </c>
      <c r="O116" s="12">
        <v>4</v>
      </c>
      <c r="P116" s="12">
        <v>0</v>
      </c>
      <c r="Q116" s="12">
        <v>0</v>
      </c>
      <c r="R116" s="12">
        <f>SUM(O116:P116)</f>
        <v>4</v>
      </c>
      <c r="S116" s="12">
        <f>(O116*0.5)-(P116*0.25)-Q116*0.25</f>
        <v>2</v>
      </c>
      <c r="T116" s="12">
        <v>1</v>
      </c>
      <c r="U116" s="12">
        <v>1</v>
      </c>
      <c r="V116" s="12">
        <v>4</v>
      </c>
      <c r="W116" s="12">
        <f>SUM(T116:U116)</f>
        <v>2</v>
      </c>
      <c r="X116" s="12">
        <f>(T116*0.5)-(U116*0.25)-V116*0.25</f>
        <v>-0.75</v>
      </c>
      <c r="Y116" s="12">
        <f>SUM(I116,N116,S116,X116)</f>
        <v>3.25</v>
      </c>
      <c r="Z116" s="12">
        <f>Y116+3</f>
        <v>6.25</v>
      </c>
      <c r="AA116" s="45">
        <v>0</v>
      </c>
      <c r="AB116" s="45">
        <v>6</v>
      </c>
      <c r="AC116" s="45">
        <v>4</v>
      </c>
      <c r="AD116" s="45">
        <f>SUM(AA116:AB116)</f>
        <v>6</v>
      </c>
      <c r="AE116" s="32">
        <f>(AA116*0.5)-(AB116*0.25)-AC116*0.25</f>
        <v>-2.5</v>
      </c>
      <c r="AF116" s="45">
        <v>0</v>
      </c>
      <c r="AG116" s="45">
        <v>0</v>
      </c>
      <c r="AH116" s="45">
        <v>10</v>
      </c>
      <c r="AI116" s="45">
        <f>SUM(AF116:AG116)</f>
        <v>0</v>
      </c>
      <c r="AJ116" s="32">
        <f>(AF116*0.5)-(AG116*0.25)-AH116*0.25</f>
        <v>-2.5</v>
      </c>
      <c r="AK116" s="32">
        <f>+AE116+AJ116</f>
        <v>-5</v>
      </c>
      <c r="AL116" s="32">
        <f>AK116+5</f>
        <v>0</v>
      </c>
      <c r="AM116" s="12">
        <f>AL116+Z116</f>
        <v>6.25</v>
      </c>
    </row>
    <row r="117" spans="1:39" ht="13.5" customHeight="1" x14ac:dyDescent="0.25">
      <c r="A117" s="37">
        <v>115</v>
      </c>
      <c r="B117" s="57" t="s">
        <v>277</v>
      </c>
      <c r="C117" s="15" t="s">
        <v>278</v>
      </c>
      <c r="D117" s="50">
        <v>30</v>
      </c>
      <c r="E117" s="12">
        <v>3</v>
      </c>
      <c r="F117" s="12">
        <v>2</v>
      </c>
      <c r="G117" s="12">
        <v>0</v>
      </c>
      <c r="H117" s="12">
        <f>SUM(E117:F117)</f>
        <v>5</v>
      </c>
      <c r="I117" s="12">
        <f>(E117*0.5)-(F117*0.25)-G117*0.25</f>
        <v>1</v>
      </c>
      <c r="J117" s="13">
        <v>4</v>
      </c>
      <c r="K117" s="13">
        <v>0</v>
      </c>
      <c r="L117" s="12">
        <v>1</v>
      </c>
      <c r="M117" s="12">
        <f>SUM(J117:K117)</f>
        <v>4</v>
      </c>
      <c r="N117" s="12">
        <f>(J117*0.5)-(K117*0.25)-L117*0.25</f>
        <v>1.75</v>
      </c>
      <c r="O117" s="12">
        <v>2</v>
      </c>
      <c r="P117" s="12">
        <v>1</v>
      </c>
      <c r="Q117" s="12">
        <v>1</v>
      </c>
      <c r="R117" s="12">
        <f>SUM(O117:P117)</f>
        <v>3</v>
      </c>
      <c r="S117" s="12">
        <f>(O117*0.5)-(P117*0.25)-Q117*0.25</f>
        <v>0.5</v>
      </c>
      <c r="T117" s="12">
        <v>2</v>
      </c>
      <c r="U117" s="12">
        <v>2</v>
      </c>
      <c r="V117" s="12">
        <v>2</v>
      </c>
      <c r="W117" s="12">
        <f>SUM(T117:U117)</f>
        <v>4</v>
      </c>
      <c r="X117" s="12">
        <f>(T117*0.5)-(U117*0.25)-V117*0.25</f>
        <v>0</v>
      </c>
      <c r="Y117" s="12">
        <f>SUM(I117,N117,S117,X117)</f>
        <v>3.25</v>
      </c>
      <c r="Z117" s="12">
        <f>Y117+3</f>
        <v>6.25</v>
      </c>
      <c r="AA117" s="45">
        <v>1</v>
      </c>
      <c r="AB117" s="45">
        <v>4</v>
      </c>
      <c r="AC117" s="45">
        <v>5</v>
      </c>
      <c r="AD117" s="45">
        <f>SUM(AA117:AB117)</f>
        <v>5</v>
      </c>
      <c r="AE117" s="32">
        <f>(AA117*0.5)-(AB117*0.25)-AC117*0.25</f>
        <v>-1.75</v>
      </c>
      <c r="AF117" s="45">
        <v>2</v>
      </c>
      <c r="AG117" s="45">
        <v>4</v>
      </c>
      <c r="AH117" s="45">
        <v>4</v>
      </c>
      <c r="AI117" s="45">
        <f>SUM(AF117:AG117)</f>
        <v>6</v>
      </c>
      <c r="AJ117" s="32">
        <f>(AF117*0.5)-(AG117*0.25)-AH117*0.25</f>
        <v>-1</v>
      </c>
      <c r="AK117" s="32">
        <f>+AE117+AJ117</f>
        <v>-2.75</v>
      </c>
      <c r="AL117" s="32">
        <f>AK117+5</f>
        <v>2.25</v>
      </c>
      <c r="AM117" s="12">
        <f>AL117+Z117</f>
        <v>8.5</v>
      </c>
    </row>
    <row r="118" spans="1:39" ht="13.5" customHeight="1" x14ac:dyDescent="0.25">
      <c r="A118" s="37">
        <v>116</v>
      </c>
      <c r="B118" s="57" t="s">
        <v>279</v>
      </c>
      <c r="C118" s="15" t="s">
        <v>280</v>
      </c>
      <c r="D118" s="50">
        <v>30</v>
      </c>
      <c r="E118" s="12">
        <v>3</v>
      </c>
      <c r="F118" s="12">
        <v>2</v>
      </c>
      <c r="G118" s="12">
        <v>0</v>
      </c>
      <c r="H118" s="12">
        <f>SUM(E118:F118)</f>
        <v>5</v>
      </c>
      <c r="I118" s="12">
        <f>(E118*0.5)-(F118*0.25)-G118*0.25</f>
        <v>1</v>
      </c>
      <c r="J118" s="12">
        <v>4</v>
      </c>
      <c r="K118" s="12">
        <v>1</v>
      </c>
      <c r="L118" s="12">
        <v>0</v>
      </c>
      <c r="M118" s="12">
        <f>SUM(J118:K118)</f>
        <v>5</v>
      </c>
      <c r="N118" s="12">
        <f>(J118*0.5)-(K118*0.25)-L118*0.25</f>
        <v>1.75</v>
      </c>
      <c r="O118" s="12">
        <v>3</v>
      </c>
      <c r="P118" s="12">
        <v>1</v>
      </c>
      <c r="Q118" s="12">
        <v>0</v>
      </c>
      <c r="R118" s="12">
        <f>SUM(O118:P118)</f>
        <v>4</v>
      </c>
      <c r="S118" s="12">
        <f>(O118*0.5)-(P118*0.25)-Q118*0.25</f>
        <v>1.25</v>
      </c>
      <c r="T118" s="12">
        <v>2</v>
      </c>
      <c r="U118" s="12">
        <v>4</v>
      </c>
      <c r="V118" s="12">
        <v>0</v>
      </c>
      <c r="W118" s="12">
        <f>SUM(T118:U118)</f>
        <v>6</v>
      </c>
      <c r="X118" s="12">
        <f>(T118*0.5)-(U118*0.25)-V118*0.25</f>
        <v>0</v>
      </c>
      <c r="Y118" s="12">
        <f>SUM(I118,N118,S118,X118)</f>
        <v>4</v>
      </c>
      <c r="Z118" s="12">
        <f>Y118+3</f>
        <v>7</v>
      </c>
      <c r="AA118" s="45">
        <v>1</v>
      </c>
      <c r="AB118" s="45">
        <v>9</v>
      </c>
      <c r="AC118" s="45">
        <v>0</v>
      </c>
      <c r="AD118" s="45">
        <f>SUM(AA118:AB118)</f>
        <v>10</v>
      </c>
      <c r="AE118" s="32">
        <f>(AA118*0.5)-(AB118*0.25)-AC118*0.25</f>
        <v>-1.75</v>
      </c>
      <c r="AF118" s="45">
        <v>5</v>
      </c>
      <c r="AG118" s="45">
        <v>5</v>
      </c>
      <c r="AH118" s="45">
        <v>0</v>
      </c>
      <c r="AI118" s="45">
        <f>SUM(AF118:AG118)</f>
        <v>10</v>
      </c>
      <c r="AJ118" s="32">
        <f>(AF118*0.5)-(AG118*0.25)-AH118*0.25</f>
        <v>1.25</v>
      </c>
      <c r="AK118" s="32">
        <f>+AE118+AJ118</f>
        <v>-0.5</v>
      </c>
      <c r="AL118" s="32">
        <f>AK118+5</f>
        <v>4.5</v>
      </c>
      <c r="AM118" s="12">
        <f>AL118+Z118</f>
        <v>11.5</v>
      </c>
    </row>
    <row r="119" spans="1:39" ht="13.5" customHeight="1" x14ac:dyDescent="0.25">
      <c r="A119" s="37">
        <v>117</v>
      </c>
      <c r="B119" s="57" t="s">
        <v>281</v>
      </c>
      <c r="C119" s="15" t="s">
        <v>282</v>
      </c>
      <c r="D119" s="50">
        <v>30</v>
      </c>
      <c r="E119" s="12">
        <v>2</v>
      </c>
      <c r="F119" s="12">
        <v>2</v>
      </c>
      <c r="G119" s="12">
        <v>1</v>
      </c>
      <c r="H119" s="12">
        <f>SUM(E119:F119)</f>
        <v>4</v>
      </c>
      <c r="I119" s="12">
        <f>(E119*0.5)-(F119*0.25)-G119*0.25</f>
        <v>0.25</v>
      </c>
      <c r="J119" s="12">
        <v>3</v>
      </c>
      <c r="K119" s="12">
        <v>2</v>
      </c>
      <c r="L119" s="12">
        <v>0</v>
      </c>
      <c r="M119" s="12">
        <f>SUM(J119:K119)</f>
        <v>5</v>
      </c>
      <c r="N119" s="12">
        <f>(J119*0.5)-(K119*0.25)-L119*0.25</f>
        <v>1</v>
      </c>
      <c r="O119" s="12">
        <v>2</v>
      </c>
      <c r="P119" s="12">
        <v>2</v>
      </c>
      <c r="Q119" s="12">
        <v>0</v>
      </c>
      <c r="R119" s="12">
        <f>SUM(O119:P119)</f>
        <v>4</v>
      </c>
      <c r="S119" s="12">
        <f>(O119*0.5)-(P119*0.25)-Q119*0.25</f>
        <v>0.5</v>
      </c>
      <c r="T119" s="12">
        <v>5</v>
      </c>
      <c r="U119" s="12">
        <v>1</v>
      </c>
      <c r="V119" s="12">
        <v>0</v>
      </c>
      <c r="W119" s="12">
        <f>SUM(T119:U119)</f>
        <v>6</v>
      </c>
      <c r="X119" s="12">
        <f>(T119*0.5)-(U119*0.25)-V119*0.25</f>
        <v>2.25</v>
      </c>
      <c r="Y119" s="12">
        <f>SUM(I119,N119,S119,X119)</f>
        <v>4</v>
      </c>
      <c r="Z119" s="12">
        <f>Y119+3</f>
        <v>7</v>
      </c>
      <c r="AA119" s="45">
        <v>4</v>
      </c>
      <c r="AB119" s="45">
        <v>6</v>
      </c>
      <c r="AC119" s="45">
        <v>0</v>
      </c>
      <c r="AD119" s="45">
        <f>SUM(AA119:AB119)</f>
        <v>10</v>
      </c>
      <c r="AE119" s="32">
        <f>(AA119*0.5)-(AB119*0.25)-AC119*0.25</f>
        <v>0.5</v>
      </c>
      <c r="AF119" s="45">
        <v>0</v>
      </c>
      <c r="AG119" s="45">
        <v>0</v>
      </c>
      <c r="AH119" s="45">
        <v>10</v>
      </c>
      <c r="AI119" s="45">
        <f>SUM(AF119:AG119)</f>
        <v>0</v>
      </c>
      <c r="AJ119" s="32">
        <f>(AF119*0.5)-(AG119*0.25)-AH119*0.25</f>
        <v>-2.5</v>
      </c>
      <c r="AK119" s="32">
        <f>+AE119+AJ119</f>
        <v>-2</v>
      </c>
      <c r="AL119" s="32">
        <f>AK119+5</f>
        <v>3</v>
      </c>
      <c r="AM119" s="12">
        <f>AL119+Z119</f>
        <v>10</v>
      </c>
    </row>
    <row r="120" spans="1:39" ht="13.5" customHeight="1" x14ac:dyDescent="0.25">
      <c r="A120" s="37">
        <v>118</v>
      </c>
      <c r="B120" s="57" t="s">
        <v>283</v>
      </c>
      <c r="C120" s="15" t="s">
        <v>284</v>
      </c>
      <c r="D120" s="50">
        <v>30</v>
      </c>
      <c r="E120" s="12">
        <v>4</v>
      </c>
      <c r="F120" s="12">
        <v>1</v>
      </c>
      <c r="G120" s="12">
        <v>0</v>
      </c>
      <c r="H120" s="12">
        <f>SUM(E120:F120)</f>
        <v>5</v>
      </c>
      <c r="I120" s="12">
        <f>(E120*0.5)-(F120*0.25)-G120*0.25</f>
        <v>1.75</v>
      </c>
      <c r="J120" s="13">
        <v>4</v>
      </c>
      <c r="K120" s="13">
        <v>1</v>
      </c>
      <c r="L120" s="12">
        <v>0</v>
      </c>
      <c r="M120" s="12">
        <f>SUM(J120:K120)</f>
        <v>5</v>
      </c>
      <c r="N120" s="12">
        <f>(J120*0.5)-(K120*0.25)-L120*0.25</f>
        <v>1.75</v>
      </c>
      <c r="O120" s="12">
        <v>2</v>
      </c>
      <c r="P120" s="12">
        <v>0</v>
      </c>
      <c r="Q120" s="12">
        <v>2</v>
      </c>
      <c r="R120" s="12">
        <f>SUM(O120:P120)</f>
        <v>2</v>
      </c>
      <c r="S120" s="12">
        <f>(O120*0.5)-(P120*0.25)-Q120*0.25</f>
        <v>0.5</v>
      </c>
      <c r="T120" s="12">
        <v>1</v>
      </c>
      <c r="U120" s="12">
        <v>3</v>
      </c>
      <c r="V120" s="12">
        <v>2</v>
      </c>
      <c r="W120" s="12">
        <f>SUM(T120:U120)</f>
        <v>4</v>
      </c>
      <c r="X120" s="12">
        <f>(T120*0.5)-(U120*0.25)-V120*0.25</f>
        <v>-0.75</v>
      </c>
      <c r="Y120" s="12">
        <f>SUM(I120,N120,S120,X120)</f>
        <v>3.25</v>
      </c>
      <c r="Z120" s="12">
        <f>Y120+3</f>
        <v>6.25</v>
      </c>
      <c r="AA120" s="45">
        <v>1</v>
      </c>
      <c r="AB120" s="45">
        <v>3</v>
      </c>
      <c r="AC120" s="45">
        <v>6</v>
      </c>
      <c r="AD120" s="45">
        <f>SUM(AA120:AB120)</f>
        <v>4</v>
      </c>
      <c r="AE120" s="32">
        <f>(AA120*0.5)-(AB120*0.25)-AC120*0.25</f>
        <v>-1.75</v>
      </c>
      <c r="AF120" s="45">
        <v>3</v>
      </c>
      <c r="AG120" s="45">
        <v>3</v>
      </c>
      <c r="AH120" s="45">
        <v>4</v>
      </c>
      <c r="AI120" s="45">
        <f>SUM(AF120:AG120)</f>
        <v>6</v>
      </c>
      <c r="AJ120" s="32">
        <f>(AF120*0.5)-(AG120*0.25)-AH120*0.25</f>
        <v>-0.25</v>
      </c>
      <c r="AK120" s="32">
        <f>+AE120+AJ120</f>
        <v>-2</v>
      </c>
      <c r="AL120" s="32">
        <f>AK120+5</f>
        <v>3</v>
      </c>
      <c r="AM120" s="12">
        <f>AL120+Z120</f>
        <v>9.25</v>
      </c>
    </row>
    <row r="121" spans="1:39" ht="13.5" customHeight="1" x14ac:dyDescent="0.25">
      <c r="A121" s="37">
        <v>119</v>
      </c>
      <c r="B121" s="54" t="s">
        <v>285</v>
      </c>
      <c r="C121" s="11" t="s">
        <v>286</v>
      </c>
      <c r="D121" s="69">
        <v>31</v>
      </c>
      <c r="E121" s="12">
        <v>2</v>
      </c>
      <c r="F121" s="12">
        <v>1</v>
      </c>
      <c r="G121" s="12">
        <v>2</v>
      </c>
      <c r="H121" s="12">
        <f>SUM(E121:F121)</f>
        <v>3</v>
      </c>
      <c r="I121" s="12">
        <f>(E121*0.5)-(F121*0.25)-G121*0.25</f>
        <v>0.25</v>
      </c>
      <c r="J121" s="13">
        <v>4</v>
      </c>
      <c r="K121" s="13">
        <v>0</v>
      </c>
      <c r="L121" s="12">
        <v>1</v>
      </c>
      <c r="M121" s="12">
        <f>SUM(J121:K121)</f>
        <v>4</v>
      </c>
      <c r="N121" s="12">
        <f>(J121*0.5)-(K121*0.25)-L121*0.25</f>
        <v>1.75</v>
      </c>
      <c r="O121" s="12">
        <v>3</v>
      </c>
      <c r="P121" s="12">
        <v>0</v>
      </c>
      <c r="Q121" s="12">
        <v>1</v>
      </c>
      <c r="R121" s="12">
        <f>SUM(O121:P121)</f>
        <v>3</v>
      </c>
      <c r="S121" s="12">
        <f>(O121*0.5)-(P121*0.25)-Q121*0.25</f>
        <v>1.25</v>
      </c>
      <c r="T121" s="12">
        <v>4</v>
      </c>
      <c r="U121" s="12">
        <v>0</v>
      </c>
      <c r="V121" s="12">
        <v>1</v>
      </c>
      <c r="W121" s="12">
        <f>SUM(T121:U121)</f>
        <v>4</v>
      </c>
      <c r="X121" s="12">
        <f>(T121*0.5)-(U121*0.25)-V121*0.25</f>
        <v>1.75</v>
      </c>
      <c r="Y121" s="12">
        <f>SUM(I121,N121,S121,X121)</f>
        <v>5</v>
      </c>
      <c r="Z121" s="12">
        <f>Y121+3</f>
        <v>8</v>
      </c>
      <c r="AA121" s="45">
        <v>1</v>
      </c>
      <c r="AB121" s="45">
        <v>4</v>
      </c>
      <c r="AC121" s="45">
        <v>5</v>
      </c>
      <c r="AD121" s="45">
        <f>SUM(AA121:AB121)</f>
        <v>5</v>
      </c>
      <c r="AE121" s="32">
        <f>(AA121*0.5)-(AB121*0.25)-AC121*0.25</f>
        <v>-1.75</v>
      </c>
      <c r="AF121" s="45">
        <v>4</v>
      </c>
      <c r="AG121" s="45">
        <v>6</v>
      </c>
      <c r="AH121" s="45">
        <v>0</v>
      </c>
      <c r="AI121" s="45">
        <f>SUM(AF121:AG121)</f>
        <v>10</v>
      </c>
      <c r="AJ121" s="32">
        <f>(AF121*0.5)-(AG121*0.25)-AH121*0.25</f>
        <v>0.5</v>
      </c>
      <c r="AK121" s="32">
        <f>+AE121+AJ121</f>
        <v>-1.25</v>
      </c>
      <c r="AL121" s="32">
        <f>AK121+5</f>
        <v>3.75</v>
      </c>
      <c r="AM121" s="12">
        <f>AL121+Z121</f>
        <v>11.75</v>
      </c>
    </row>
    <row r="122" spans="1:39" ht="13.5" customHeight="1" x14ac:dyDescent="0.25">
      <c r="A122" s="37">
        <v>120</v>
      </c>
      <c r="B122" s="54" t="s">
        <v>287</v>
      </c>
      <c r="C122" s="11" t="s">
        <v>288</v>
      </c>
      <c r="D122" s="69">
        <v>31</v>
      </c>
      <c r="E122" s="12">
        <v>2</v>
      </c>
      <c r="F122" s="12">
        <v>3</v>
      </c>
      <c r="G122" s="12">
        <v>0</v>
      </c>
      <c r="H122" s="12">
        <f>SUM(E122:F122)</f>
        <v>5</v>
      </c>
      <c r="I122" s="12">
        <f>(E122*0.5)-(F122*0.25)-G122*0.25</f>
        <v>0.25</v>
      </c>
      <c r="J122" s="12">
        <v>2</v>
      </c>
      <c r="K122" s="12">
        <v>1</v>
      </c>
      <c r="L122" s="12">
        <v>2</v>
      </c>
      <c r="M122" s="12">
        <f>SUM(J122:K122)</f>
        <v>3</v>
      </c>
      <c r="N122" s="12">
        <f>(J122*0.5)-(K122*0.25)-L122*0.25</f>
        <v>0.25</v>
      </c>
      <c r="O122" s="12">
        <v>3</v>
      </c>
      <c r="P122" s="12">
        <v>0</v>
      </c>
      <c r="Q122" s="12">
        <v>1</v>
      </c>
      <c r="R122" s="12">
        <f>SUM(O122:P122)</f>
        <v>3</v>
      </c>
      <c r="S122" s="12">
        <f>(O122*0.5)-(P122*0.25)-Q122*0.25</f>
        <v>1.25</v>
      </c>
      <c r="T122" s="12">
        <v>1</v>
      </c>
      <c r="U122" s="12">
        <v>5</v>
      </c>
      <c r="V122" s="12">
        <v>0</v>
      </c>
      <c r="W122" s="12">
        <f>SUM(T122:U122)</f>
        <v>6</v>
      </c>
      <c r="X122" s="12">
        <f>(T122*0.5)-(U122*0.25)-V122*0.25</f>
        <v>-0.75</v>
      </c>
      <c r="Y122" s="12">
        <f>SUM(I122,N122,S122,X122)</f>
        <v>1</v>
      </c>
      <c r="Z122" s="12">
        <f>Y122+3</f>
        <v>4</v>
      </c>
      <c r="AA122" s="45">
        <v>3</v>
      </c>
      <c r="AB122" s="45">
        <v>1</v>
      </c>
      <c r="AC122" s="45">
        <v>6</v>
      </c>
      <c r="AD122" s="45">
        <f>SUM(AA122:AB122)</f>
        <v>4</v>
      </c>
      <c r="AE122" s="32">
        <f>(AA122*0.5)-(AB122*0.25)-AC122*0.25</f>
        <v>-0.25</v>
      </c>
      <c r="AF122" s="45">
        <v>4</v>
      </c>
      <c r="AG122" s="45">
        <v>5</v>
      </c>
      <c r="AH122" s="45">
        <v>1</v>
      </c>
      <c r="AI122" s="45">
        <f>SUM(AF122:AG122)</f>
        <v>9</v>
      </c>
      <c r="AJ122" s="32">
        <f>(AF122*0.5)-(AG122*0.25)-AH122*0.25</f>
        <v>0.5</v>
      </c>
      <c r="AK122" s="32">
        <f>+AE122+AJ122</f>
        <v>0.25</v>
      </c>
      <c r="AL122" s="32">
        <f>AK122+5</f>
        <v>5.25</v>
      </c>
      <c r="AM122" s="12">
        <f>AL122+Z122</f>
        <v>9.25</v>
      </c>
    </row>
    <row r="123" spans="1:39" s="16" customFormat="1" ht="13.5" customHeight="1" x14ac:dyDescent="0.25">
      <c r="A123" s="37">
        <v>121</v>
      </c>
      <c r="B123" s="54" t="s">
        <v>289</v>
      </c>
      <c r="C123" s="11" t="s">
        <v>290</v>
      </c>
      <c r="D123" s="69">
        <v>31</v>
      </c>
      <c r="E123" s="12">
        <v>2</v>
      </c>
      <c r="F123" s="12">
        <v>3</v>
      </c>
      <c r="G123" s="12">
        <v>0</v>
      </c>
      <c r="H123" s="12">
        <f>SUM(E123:F123)</f>
        <v>5</v>
      </c>
      <c r="I123" s="12">
        <f>(E123*0.5)-(F123*0.25)-G123*0.25</f>
        <v>0.25</v>
      </c>
      <c r="J123" s="13">
        <v>5</v>
      </c>
      <c r="K123" s="13">
        <v>0</v>
      </c>
      <c r="L123" s="12">
        <v>0</v>
      </c>
      <c r="M123" s="12">
        <f>SUM(J123:K123)</f>
        <v>5</v>
      </c>
      <c r="N123" s="12">
        <f>(J123*0.5)-(K123*0.25)-L123*0.25</f>
        <v>2.5</v>
      </c>
      <c r="O123" s="12">
        <v>3</v>
      </c>
      <c r="P123" s="12">
        <v>1</v>
      </c>
      <c r="Q123" s="12">
        <v>0</v>
      </c>
      <c r="R123" s="12">
        <f>SUM(O123:P123)</f>
        <v>4</v>
      </c>
      <c r="S123" s="12">
        <f>(O123*0.5)-(P123*0.25)-Q123*0.25</f>
        <v>1.25</v>
      </c>
      <c r="T123" s="12">
        <v>3</v>
      </c>
      <c r="U123" s="12">
        <v>3</v>
      </c>
      <c r="V123" s="12">
        <v>0</v>
      </c>
      <c r="W123" s="12">
        <f>SUM(T123:U123)</f>
        <v>6</v>
      </c>
      <c r="X123" s="12">
        <f>(T123*0.5)-(U123*0.25)-V123*0.25</f>
        <v>0.75</v>
      </c>
      <c r="Y123" s="12">
        <f>SUM(I123,N123,S123,X123)</f>
        <v>4.75</v>
      </c>
      <c r="Z123" s="12">
        <f>Y123+3</f>
        <v>7.75</v>
      </c>
      <c r="AA123" s="45">
        <v>2</v>
      </c>
      <c r="AB123" s="45">
        <v>6</v>
      </c>
      <c r="AC123" s="45">
        <v>2</v>
      </c>
      <c r="AD123" s="45">
        <f>SUM(AA123:AB123)</f>
        <v>8</v>
      </c>
      <c r="AE123" s="32">
        <f>(AA123*0.5)-(AB123*0.25)-AC123*0.25</f>
        <v>-1</v>
      </c>
      <c r="AF123" s="45">
        <v>4</v>
      </c>
      <c r="AG123" s="45">
        <v>4</v>
      </c>
      <c r="AH123" s="45">
        <v>2</v>
      </c>
      <c r="AI123" s="45">
        <f>SUM(AF123:AG123)</f>
        <v>8</v>
      </c>
      <c r="AJ123" s="32">
        <f>(AF123*0.5)-(AG123*0.25)-AH123*0.25</f>
        <v>0.5</v>
      </c>
      <c r="AK123" s="32">
        <f>+AE123+AJ123</f>
        <v>-0.5</v>
      </c>
      <c r="AL123" s="32">
        <f>AK123+5</f>
        <v>4.5</v>
      </c>
      <c r="AM123" s="12">
        <f>AL123+Z123</f>
        <v>12.25</v>
      </c>
    </row>
    <row r="124" spans="1:39" ht="13.5" customHeight="1" x14ac:dyDescent="0.25">
      <c r="A124" s="37">
        <v>122</v>
      </c>
      <c r="B124" s="54" t="s">
        <v>291</v>
      </c>
      <c r="C124" s="11" t="s">
        <v>292</v>
      </c>
      <c r="D124" s="69">
        <v>31</v>
      </c>
      <c r="E124" s="12">
        <v>2</v>
      </c>
      <c r="F124" s="12">
        <v>3</v>
      </c>
      <c r="G124" s="12">
        <v>0</v>
      </c>
      <c r="H124" s="12">
        <f>SUM(E124:F124)</f>
        <v>5</v>
      </c>
      <c r="I124" s="12">
        <f>(E124*0.5)-(F124*0.25)-G124*0.25</f>
        <v>0.25</v>
      </c>
      <c r="J124" s="13">
        <v>4</v>
      </c>
      <c r="K124" s="13">
        <v>1</v>
      </c>
      <c r="L124" s="12">
        <v>0</v>
      </c>
      <c r="M124" s="12">
        <f>SUM(J124:K124)</f>
        <v>5</v>
      </c>
      <c r="N124" s="12">
        <f>(J124*0.5)-(K124*0.25)-L124*0.25</f>
        <v>1.75</v>
      </c>
      <c r="O124" s="12">
        <v>3</v>
      </c>
      <c r="P124" s="12">
        <v>1</v>
      </c>
      <c r="Q124" s="12">
        <v>0</v>
      </c>
      <c r="R124" s="12">
        <f>SUM(O124:P124)</f>
        <v>4</v>
      </c>
      <c r="S124" s="12">
        <f>(O124*0.5)-(P124*0.25)-Q124*0.25</f>
        <v>1.25</v>
      </c>
      <c r="T124" s="12">
        <v>0</v>
      </c>
      <c r="U124" s="12">
        <v>6</v>
      </c>
      <c r="V124" s="12">
        <v>0</v>
      </c>
      <c r="W124" s="12">
        <f>SUM(T124:U124)</f>
        <v>6</v>
      </c>
      <c r="X124" s="12">
        <f>(T124*0.5)-(U124*0.25)-V124*0.25</f>
        <v>-1.5</v>
      </c>
      <c r="Y124" s="12">
        <f>SUM(I124,N124,S124,X124)</f>
        <v>1.75</v>
      </c>
      <c r="Z124" s="12">
        <f>Y124+3</f>
        <v>4.75</v>
      </c>
      <c r="AA124" s="45">
        <v>3</v>
      </c>
      <c r="AB124" s="45">
        <v>6</v>
      </c>
      <c r="AC124" s="45">
        <v>1</v>
      </c>
      <c r="AD124" s="45">
        <f>SUM(AA124:AB124)</f>
        <v>9</v>
      </c>
      <c r="AE124" s="32">
        <f>(AA124*0.5)-(AB124*0.25)-AC124*0.25</f>
        <v>-0.25</v>
      </c>
      <c r="AF124" s="45">
        <v>0</v>
      </c>
      <c r="AG124" s="45">
        <v>3</v>
      </c>
      <c r="AH124" s="45">
        <v>7</v>
      </c>
      <c r="AI124" s="45">
        <f>SUM(AF124:AG124)</f>
        <v>3</v>
      </c>
      <c r="AJ124" s="32">
        <f>(AF124*0.5)-(AG124*0.25)-AH124*0.25</f>
        <v>-2.5</v>
      </c>
      <c r="AK124" s="32">
        <f>+AE124+AJ124</f>
        <v>-2.75</v>
      </c>
      <c r="AL124" s="32">
        <f>AK124+5</f>
        <v>2.25</v>
      </c>
      <c r="AM124" s="12">
        <f>AL124+Z124</f>
        <v>7</v>
      </c>
    </row>
    <row r="125" spans="1:39" ht="13.5" customHeight="1" x14ac:dyDescent="0.25">
      <c r="A125" s="37">
        <v>124</v>
      </c>
      <c r="B125" s="57" t="s">
        <v>293</v>
      </c>
      <c r="C125" s="15" t="s">
        <v>294</v>
      </c>
      <c r="D125" s="50">
        <v>32</v>
      </c>
      <c r="E125" s="12">
        <v>3</v>
      </c>
      <c r="F125" s="12">
        <v>1</v>
      </c>
      <c r="G125" s="12">
        <v>1</v>
      </c>
      <c r="H125" s="12">
        <f>SUM(E125:F125)</f>
        <v>4</v>
      </c>
      <c r="I125" s="12">
        <f>(E125*0.5)-(F125*0.25)-G125*0.25</f>
        <v>1</v>
      </c>
      <c r="J125" s="12">
        <v>4</v>
      </c>
      <c r="K125" s="12">
        <v>1</v>
      </c>
      <c r="L125" s="12">
        <v>0</v>
      </c>
      <c r="M125" s="12">
        <f>SUM(J125:K125)</f>
        <v>5</v>
      </c>
      <c r="N125" s="12">
        <f>(J125*0.5)-(K125*0.25)-L125*0.25</f>
        <v>1.75</v>
      </c>
      <c r="O125" s="12">
        <v>3</v>
      </c>
      <c r="P125" s="12">
        <v>0</v>
      </c>
      <c r="Q125" s="12">
        <v>1</v>
      </c>
      <c r="R125" s="12">
        <f>SUM(O125:P125)</f>
        <v>3</v>
      </c>
      <c r="S125" s="12">
        <f>(O125*0.5)-(P125*0.25)-Q125*0.25</f>
        <v>1.25</v>
      </c>
      <c r="T125" s="12">
        <v>1</v>
      </c>
      <c r="U125" s="12">
        <v>3</v>
      </c>
      <c r="V125" s="12">
        <v>2</v>
      </c>
      <c r="W125" s="12">
        <f>SUM(T125:U125)</f>
        <v>4</v>
      </c>
      <c r="X125" s="12">
        <f>(T125*0.5)-(U125*0.25)-V125*0.25</f>
        <v>-0.75</v>
      </c>
      <c r="Y125" s="12">
        <f>SUM(I125,N125,S125,X125)</f>
        <v>3.25</v>
      </c>
      <c r="Z125" s="12">
        <f>Y125+3</f>
        <v>6.25</v>
      </c>
      <c r="AA125" s="45">
        <v>4</v>
      </c>
      <c r="AB125" s="45">
        <v>6</v>
      </c>
      <c r="AC125" s="45">
        <v>9</v>
      </c>
      <c r="AD125" s="45">
        <f>SUM(AA125:AB125)</f>
        <v>10</v>
      </c>
      <c r="AE125" s="32">
        <f>(AA125*0.5)-(AB125*0.25)-AC125*0.25</f>
        <v>-1.75</v>
      </c>
      <c r="AF125" s="45">
        <v>1</v>
      </c>
      <c r="AG125" s="45">
        <v>0</v>
      </c>
      <c r="AH125" s="45">
        <v>9</v>
      </c>
      <c r="AI125" s="45">
        <f>SUM(AF125:AG125)</f>
        <v>1</v>
      </c>
      <c r="AJ125" s="32">
        <f>(AF125*0.5)-(AG125*0.25)-AH125*0.25</f>
        <v>-1.75</v>
      </c>
      <c r="AK125" s="32">
        <f>+AE125+AJ125</f>
        <v>-3.5</v>
      </c>
      <c r="AL125" s="32">
        <f>AK125+5</f>
        <v>1.5</v>
      </c>
      <c r="AM125" s="12">
        <f>AL125+Z125</f>
        <v>7.75</v>
      </c>
    </row>
    <row r="126" spans="1:39" ht="13.5" customHeight="1" x14ac:dyDescent="0.25">
      <c r="A126" s="37">
        <v>125</v>
      </c>
      <c r="B126" s="57" t="s">
        <v>295</v>
      </c>
      <c r="C126" s="15" t="s">
        <v>296</v>
      </c>
      <c r="D126" s="50">
        <v>32</v>
      </c>
      <c r="E126" s="12">
        <v>1</v>
      </c>
      <c r="F126" s="12">
        <v>4</v>
      </c>
      <c r="G126" s="12">
        <v>0</v>
      </c>
      <c r="H126" s="12">
        <f>SUM(E126:F126)</f>
        <v>5</v>
      </c>
      <c r="I126" s="12">
        <f>(E126*0.5)-(F126*0.25)-G126*0.25</f>
        <v>-0.5</v>
      </c>
      <c r="J126" s="12">
        <v>2</v>
      </c>
      <c r="K126" s="12">
        <v>3</v>
      </c>
      <c r="L126" s="12">
        <v>0</v>
      </c>
      <c r="M126" s="12">
        <f>SUM(J126:K126)</f>
        <v>5</v>
      </c>
      <c r="N126" s="12">
        <f>(J126*0.5)-(K126*0.25)-L126*0.25</f>
        <v>0.25</v>
      </c>
      <c r="O126" s="12">
        <v>3</v>
      </c>
      <c r="P126" s="12">
        <v>1</v>
      </c>
      <c r="Q126" s="12">
        <v>0</v>
      </c>
      <c r="R126" s="12">
        <f>SUM(O126:P126)</f>
        <v>4</v>
      </c>
      <c r="S126" s="12">
        <f>(O126*0.5)-(P126*0.25)-Q126*0.25</f>
        <v>1.25</v>
      </c>
      <c r="T126" s="12">
        <v>0</v>
      </c>
      <c r="U126" s="12">
        <v>6</v>
      </c>
      <c r="V126" s="12">
        <v>0</v>
      </c>
      <c r="W126" s="12">
        <f>SUM(T126:U126)</f>
        <v>6</v>
      </c>
      <c r="X126" s="12">
        <f>(T126*0.5)-(U126*0.25)-V126*0.25</f>
        <v>-1.5</v>
      </c>
      <c r="Y126" s="12">
        <f>SUM(I126,N126,S126,X126)</f>
        <v>-0.5</v>
      </c>
      <c r="Z126" s="12">
        <f>Y126+3</f>
        <v>2.5</v>
      </c>
      <c r="AA126" s="45">
        <v>2</v>
      </c>
      <c r="AB126" s="45">
        <v>8</v>
      </c>
      <c r="AC126" s="45">
        <v>0</v>
      </c>
      <c r="AD126" s="45">
        <f>SUM(AA126:AB126)</f>
        <v>10</v>
      </c>
      <c r="AE126" s="32">
        <f>(AA126*0.5)-(AB126*0.25)-AC126*0.25</f>
        <v>-1</v>
      </c>
      <c r="AF126" s="45">
        <v>4</v>
      </c>
      <c r="AG126" s="45">
        <v>4</v>
      </c>
      <c r="AH126" s="45">
        <v>2</v>
      </c>
      <c r="AI126" s="45">
        <f>SUM(AF126:AG126)</f>
        <v>8</v>
      </c>
      <c r="AJ126" s="32">
        <f>(AF126*0.5)-(AG126*0.25)-AH126*0.25</f>
        <v>0.5</v>
      </c>
      <c r="AK126" s="32">
        <f>+AE126+AJ126</f>
        <v>-0.5</v>
      </c>
      <c r="AL126" s="32">
        <f>AK126+5</f>
        <v>4.5</v>
      </c>
      <c r="AM126" s="12">
        <f>AL126+Z126</f>
        <v>7</v>
      </c>
    </row>
    <row r="127" spans="1:39" s="21" customFormat="1" ht="13.5" customHeight="1" x14ac:dyDescent="0.25">
      <c r="A127" s="38">
        <v>186</v>
      </c>
      <c r="B127" s="55" t="s">
        <v>426</v>
      </c>
      <c r="C127" s="17" t="s">
        <v>5</v>
      </c>
      <c r="D127" s="70">
        <v>32</v>
      </c>
      <c r="E127" s="18">
        <v>2</v>
      </c>
      <c r="F127" s="18">
        <v>3</v>
      </c>
      <c r="G127" s="18">
        <v>0</v>
      </c>
      <c r="H127" s="18">
        <f>SUM(E127:F127)</f>
        <v>5</v>
      </c>
      <c r="I127" s="18">
        <f>(E127*0.5)-(F127*0.25)-G127*0.25</f>
        <v>0.25</v>
      </c>
      <c r="J127" s="19">
        <v>5</v>
      </c>
      <c r="K127" s="19">
        <v>0</v>
      </c>
      <c r="L127" s="18">
        <v>0</v>
      </c>
      <c r="M127" s="18">
        <f>SUM(J127:K127)</f>
        <v>5</v>
      </c>
      <c r="N127" s="18">
        <f>(J127*0.5)-(K127*0.25)-L127*0.25</f>
        <v>2.5</v>
      </c>
      <c r="O127" s="18">
        <v>4</v>
      </c>
      <c r="P127" s="18">
        <v>0</v>
      </c>
      <c r="Q127" s="18">
        <v>0</v>
      </c>
      <c r="R127" s="18">
        <f>SUM(O127:P127)</f>
        <v>4</v>
      </c>
      <c r="S127" s="18">
        <f>(O127*0.5)-(P127*0.25)-Q127*0.25</f>
        <v>2</v>
      </c>
      <c r="T127" s="18">
        <v>2</v>
      </c>
      <c r="U127" s="18">
        <v>4</v>
      </c>
      <c r="V127" s="18">
        <v>0</v>
      </c>
      <c r="W127" s="18">
        <f>SUM(T127:U127)</f>
        <v>6</v>
      </c>
      <c r="X127" s="18">
        <f>(T127*0.5)-(U127*0.25)-V127*0.25</f>
        <v>0</v>
      </c>
      <c r="Y127" s="18">
        <f>SUM(I127,N127,S127,X127)</f>
        <v>4.75</v>
      </c>
      <c r="Z127" s="18">
        <f>Y127+3</f>
        <v>7.75</v>
      </c>
      <c r="AA127" s="46">
        <v>4</v>
      </c>
      <c r="AB127" s="46">
        <v>6</v>
      </c>
      <c r="AC127" s="46">
        <v>0</v>
      </c>
      <c r="AD127" s="46">
        <f>SUM(AA127:AB127)</f>
        <v>10</v>
      </c>
      <c r="AE127" s="33">
        <f>(AA127*0.5)-(AB127*0.25)-AC127*0.25</f>
        <v>0.5</v>
      </c>
      <c r="AF127" s="46">
        <v>1</v>
      </c>
      <c r="AG127" s="46">
        <v>9</v>
      </c>
      <c r="AH127" s="46">
        <v>0</v>
      </c>
      <c r="AI127" s="46">
        <f>SUM(AF127:AG127)</f>
        <v>10</v>
      </c>
      <c r="AJ127" s="33">
        <f>(AF127*0.5)-(AG127*0.25)-AH127*0.25</f>
        <v>-1.75</v>
      </c>
      <c r="AK127" s="33">
        <f>+AE127+AJ127</f>
        <v>-1.25</v>
      </c>
      <c r="AL127" s="32">
        <f>AK127+5</f>
        <v>3.75</v>
      </c>
      <c r="AM127" s="12">
        <f>AL127+Z127</f>
        <v>11.5</v>
      </c>
    </row>
    <row r="128" spans="1:39" ht="13.5" customHeight="1" x14ac:dyDescent="0.25">
      <c r="A128" s="37">
        <v>126</v>
      </c>
      <c r="B128" s="54" t="s">
        <v>297</v>
      </c>
      <c r="C128" s="11" t="s">
        <v>298</v>
      </c>
      <c r="D128" s="69">
        <v>33</v>
      </c>
      <c r="E128" s="12">
        <v>4</v>
      </c>
      <c r="F128" s="12">
        <v>1</v>
      </c>
      <c r="G128" s="12">
        <v>0</v>
      </c>
      <c r="H128" s="12">
        <f>SUM(E128:F128)</f>
        <v>5</v>
      </c>
      <c r="I128" s="12">
        <f>(E128*0.5)-(F128*0.25)-G128*0.25</f>
        <v>1.75</v>
      </c>
      <c r="J128" s="13">
        <v>4</v>
      </c>
      <c r="K128" s="13">
        <v>1</v>
      </c>
      <c r="L128" s="12">
        <v>0</v>
      </c>
      <c r="M128" s="12">
        <f>SUM(J128:K128)</f>
        <v>5</v>
      </c>
      <c r="N128" s="12">
        <f>(J128*0.5)-(K128*0.25)-L128*0.25</f>
        <v>1.75</v>
      </c>
      <c r="O128" s="12">
        <v>2</v>
      </c>
      <c r="P128" s="12">
        <v>1</v>
      </c>
      <c r="Q128" s="12">
        <v>1</v>
      </c>
      <c r="R128" s="12">
        <f>SUM(O128:P128)</f>
        <v>3</v>
      </c>
      <c r="S128" s="12">
        <f>(O128*0.5)-(P128*0.25)-Q128*0.25</f>
        <v>0.5</v>
      </c>
      <c r="T128" s="12">
        <v>2</v>
      </c>
      <c r="U128" s="12">
        <v>4</v>
      </c>
      <c r="V128" s="12">
        <v>0</v>
      </c>
      <c r="W128" s="12">
        <f>SUM(T128:U128)</f>
        <v>6</v>
      </c>
      <c r="X128" s="12">
        <f>(T128*0.5)-(U128*0.25)-V128*0.25</f>
        <v>0</v>
      </c>
      <c r="Y128" s="12">
        <f>SUM(I128,N128,S128,X128)</f>
        <v>4</v>
      </c>
      <c r="Z128" s="12">
        <f>Y128+3</f>
        <v>7</v>
      </c>
      <c r="AA128" s="45">
        <v>3</v>
      </c>
      <c r="AB128" s="45">
        <v>4</v>
      </c>
      <c r="AC128" s="45">
        <v>3</v>
      </c>
      <c r="AD128" s="45">
        <f>SUM(AA128:AB128)</f>
        <v>7</v>
      </c>
      <c r="AE128" s="32">
        <f>(AA128*0.5)-(AB128*0.25)-AC128*0.25</f>
        <v>-0.25</v>
      </c>
      <c r="AF128" s="45">
        <v>2</v>
      </c>
      <c r="AG128" s="45">
        <v>3</v>
      </c>
      <c r="AH128" s="45">
        <v>5</v>
      </c>
      <c r="AI128" s="45">
        <f>SUM(AF128:AG128)</f>
        <v>5</v>
      </c>
      <c r="AJ128" s="32">
        <f>(AF128*0.5)-(AG128*0.25)-AH128*0.25</f>
        <v>-1</v>
      </c>
      <c r="AK128" s="32">
        <f>+AE128+AJ128</f>
        <v>-1.25</v>
      </c>
      <c r="AL128" s="32">
        <f>AK128+5</f>
        <v>3.75</v>
      </c>
      <c r="AM128" s="12">
        <f>AL128+Z128</f>
        <v>10.75</v>
      </c>
    </row>
    <row r="129" spans="1:39" ht="13.5" customHeight="1" x14ac:dyDescent="0.25">
      <c r="A129" s="37">
        <v>127</v>
      </c>
      <c r="B129" s="54" t="s">
        <v>299</v>
      </c>
      <c r="C129" s="11" t="s">
        <v>300</v>
      </c>
      <c r="D129" s="69">
        <v>33</v>
      </c>
      <c r="E129" s="12">
        <v>2</v>
      </c>
      <c r="F129" s="12">
        <v>2</v>
      </c>
      <c r="G129" s="12">
        <v>1</v>
      </c>
      <c r="H129" s="12">
        <f>SUM(E129:F129)</f>
        <v>4</v>
      </c>
      <c r="I129" s="12">
        <f>(E129*0.5)-(F129*0.25)-G129*0.25</f>
        <v>0.25</v>
      </c>
      <c r="J129" s="12">
        <v>2</v>
      </c>
      <c r="K129" s="12">
        <v>2</v>
      </c>
      <c r="L129" s="12">
        <v>1</v>
      </c>
      <c r="M129" s="12">
        <f>SUM(J129:K129)</f>
        <v>4</v>
      </c>
      <c r="N129" s="12">
        <f>(J129*0.5)-(K129*0.25)-L129*0.25</f>
        <v>0.25</v>
      </c>
      <c r="O129" s="12">
        <v>3</v>
      </c>
      <c r="P129" s="12">
        <v>0</v>
      </c>
      <c r="Q129" s="12">
        <v>1</v>
      </c>
      <c r="R129" s="12">
        <f>SUM(O129:P129)</f>
        <v>3</v>
      </c>
      <c r="S129" s="12">
        <f>(O129*0.5)-(P129*0.25)-Q129*0.25</f>
        <v>1.25</v>
      </c>
      <c r="T129" s="12">
        <v>2</v>
      </c>
      <c r="U129" s="12">
        <v>0</v>
      </c>
      <c r="V129" s="12">
        <v>4</v>
      </c>
      <c r="W129" s="12">
        <f>SUM(T129:U129)</f>
        <v>2</v>
      </c>
      <c r="X129" s="12">
        <f>(T129*0.5)-(U129*0.25)-V129*0.25</f>
        <v>0</v>
      </c>
      <c r="Y129" s="12">
        <f>SUM(I129,N129,S129,X129)</f>
        <v>1.75</v>
      </c>
      <c r="Z129" s="12">
        <f>Y129+3</f>
        <v>4.75</v>
      </c>
      <c r="AA129" s="45">
        <v>0</v>
      </c>
      <c r="AB129" s="45">
        <v>3</v>
      </c>
      <c r="AC129" s="45">
        <v>7</v>
      </c>
      <c r="AD129" s="45">
        <f>SUM(AA129:AB129)</f>
        <v>3</v>
      </c>
      <c r="AE129" s="32">
        <f>(AA129*0.5)-(AB129*0.25)-AC129*0.25</f>
        <v>-2.5</v>
      </c>
      <c r="AF129" s="45">
        <v>3</v>
      </c>
      <c r="AG129" s="45">
        <v>2</v>
      </c>
      <c r="AH129" s="45">
        <v>5</v>
      </c>
      <c r="AI129" s="45">
        <f>SUM(AF129:AG129)</f>
        <v>5</v>
      </c>
      <c r="AJ129" s="32">
        <f>(AF129*0.5)-(AG129*0.25)-AH129*0.25</f>
        <v>-0.25</v>
      </c>
      <c r="AK129" s="32">
        <f>+AE129+AJ129</f>
        <v>-2.75</v>
      </c>
      <c r="AL129" s="32">
        <f>AK129+5</f>
        <v>2.25</v>
      </c>
      <c r="AM129" s="12">
        <f>AL129+Z129</f>
        <v>7</v>
      </c>
    </row>
    <row r="130" spans="1:39" ht="13.5" customHeight="1" x14ac:dyDescent="0.25">
      <c r="A130" s="37">
        <v>128</v>
      </c>
      <c r="B130" s="54" t="s">
        <v>301</v>
      </c>
      <c r="C130" s="11" t="s">
        <v>302</v>
      </c>
      <c r="D130" s="69">
        <v>33</v>
      </c>
      <c r="E130" s="12">
        <v>2</v>
      </c>
      <c r="F130" s="12">
        <v>1</v>
      </c>
      <c r="G130" s="12">
        <v>2</v>
      </c>
      <c r="H130" s="12">
        <f>SUM(E130:F130)</f>
        <v>3</v>
      </c>
      <c r="I130" s="12">
        <f>(E130*0.5)-(F130*0.25)-G130*0.25</f>
        <v>0.25</v>
      </c>
      <c r="J130" s="13">
        <v>4</v>
      </c>
      <c r="K130" s="13">
        <v>0</v>
      </c>
      <c r="L130" s="12">
        <v>1</v>
      </c>
      <c r="M130" s="12">
        <f>SUM(J130:K130)</f>
        <v>4</v>
      </c>
      <c r="N130" s="12">
        <f>(J130*0.5)-(K130*0.25)-L130*0.25</f>
        <v>1.75</v>
      </c>
      <c r="O130" s="12">
        <v>4</v>
      </c>
      <c r="P130" s="12">
        <v>0</v>
      </c>
      <c r="Q130" s="12">
        <v>0</v>
      </c>
      <c r="R130" s="12">
        <f>SUM(O130:P130)</f>
        <v>4</v>
      </c>
      <c r="S130" s="12">
        <f>(O130*0.5)-(P130*0.25)-Q130*0.25</f>
        <v>2</v>
      </c>
      <c r="T130" s="12">
        <v>0</v>
      </c>
      <c r="U130" s="12">
        <v>2</v>
      </c>
      <c r="V130" s="12">
        <v>4</v>
      </c>
      <c r="W130" s="12">
        <f>SUM(T130:U130)</f>
        <v>2</v>
      </c>
      <c r="X130" s="12">
        <f>(T130*0.5)-(U130*0.25)-V130*0.25</f>
        <v>-1.5</v>
      </c>
      <c r="Y130" s="12">
        <f>SUM(I130,N130,S130,X130)</f>
        <v>2.5</v>
      </c>
      <c r="Z130" s="12">
        <f>Y130+3</f>
        <v>5.5</v>
      </c>
      <c r="AA130" s="45">
        <v>2</v>
      </c>
      <c r="AB130" s="45">
        <v>6</v>
      </c>
      <c r="AC130" s="45">
        <v>2</v>
      </c>
      <c r="AD130" s="45">
        <f>SUM(AA130:AB130)</f>
        <v>8</v>
      </c>
      <c r="AE130" s="32">
        <f>(AA130*0.5)-(AB130*0.25)-AC130*0.25</f>
        <v>-1</v>
      </c>
      <c r="AF130" s="45">
        <v>2</v>
      </c>
      <c r="AG130" s="45">
        <v>4</v>
      </c>
      <c r="AH130" s="45">
        <v>4</v>
      </c>
      <c r="AI130" s="45">
        <f>SUM(AF130:AG130)</f>
        <v>6</v>
      </c>
      <c r="AJ130" s="32">
        <f>(AF130*0.5)-(AG130*0.25)-AH130*0.25</f>
        <v>-1</v>
      </c>
      <c r="AK130" s="32">
        <f>+AE130+AJ130</f>
        <v>-2</v>
      </c>
      <c r="AL130" s="32">
        <f>AK130+5</f>
        <v>3</v>
      </c>
      <c r="AM130" s="12">
        <f>AL130+Z130</f>
        <v>8.5</v>
      </c>
    </row>
    <row r="131" spans="1:39" ht="13.5" customHeight="1" x14ac:dyDescent="0.25">
      <c r="A131" s="37">
        <v>129</v>
      </c>
      <c r="B131" s="54" t="s">
        <v>303</v>
      </c>
      <c r="C131" s="11" t="s">
        <v>304</v>
      </c>
      <c r="D131" s="69">
        <v>33</v>
      </c>
      <c r="E131" s="12">
        <v>2</v>
      </c>
      <c r="F131" s="12">
        <v>1</v>
      </c>
      <c r="G131" s="12">
        <v>2</v>
      </c>
      <c r="H131" s="12">
        <f>SUM(E131:F131)</f>
        <v>3</v>
      </c>
      <c r="I131" s="12">
        <f>(E131*0.5)-(F131*0.25)-G131*0.25</f>
        <v>0.25</v>
      </c>
      <c r="J131" s="13">
        <v>3</v>
      </c>
      <c r="K131" s="13">
        <v>1</v>
      </c>
      <c r="L131" s="12">
        <v>1</v>
      </c>
      <c r="M131" s="12">
        <f>SUM(J131:K131)</f>
        <v>4</v>
      </c>
      <c r="N131" s="12">
        <f>(J131*0.5)-(K131*0.25)-L131*0.25</f>
        <v>1</v>
      </c>
      <c r="O131" s="12">
        <v>3</v>
      </c>
      <c r="P131" s="12">
        <v>0</v>
      </c>
      <c r="Q131" s="12">
        <v>1</v>
      </c>
      <c r="R131" s="12">
        <f>SUM(O131:P131)</f>
        <v>3</v>
      </c>
      <c r="S131" s="12">
        <f>(O131*0.5)-(P131*0.25)-Q131*0.25</f>
        <v>1.25</v>
      </c>
      <c r="T131" s="12">
        <v>2</v>
      </c>
      <c r="U131" s="12">
        <v>3</v>
      </c>
      <c r="V131" s="12">
        <v>1</v>
      </c>
      <c r="W131" s="12">
        <f>SUM(T131:U131)</f>
        <v>5</v>
      </c>
      <c r="X131" s="12">
        <f>(T131*0.5)-(U131*0.25)-V131*0.25</f>
        <v>0</v>
      </c>
      <c r="Y131" s="12">
        <f>SUM(I131,N131,S131,X131)</f>
        <v>2.5</v>
      </c>
      <c r="Z131" s="12">
        <f>Y131+3</f>
        <v>5.5</v>
      </c>
      <c r="AA131" s="45">
        <v>1</v>
      </c>
      <c r="AB131" s="45">
        <v>4</v>
      </c>
      <c r="AC131" s="45">
        <v>5</v>
      </c>
      <c r="AD131" s="45">
        <f>SUM(AA131:AB131)</f>
        <v>5</v>
      </c>
      <c r="AE131" s="32">
        <f>(AA131*0.5)-(AB131*0.25)-AC131*0.25</f>
        <v>-1.75</v>
      </c>
      <c r="AF131" s="45">
        <v>2</v>
      </c>
      <c r="AG131" s="45">
        <v>4</v>
      </c>
      <c r="AH131" s="45">
        <v>4</v>
      </c>
      <c r="AI131" s="45">
        <f>SUM(AF131:AG131)</f>
        <v>6</v>
      </c>
      <c r="AJ131" s="32">
        <f>(AF131*0.5)-(AG131*0.25)-AH131*0.25</f>
        <v>-1</v>
      </c>
      <c r="AK131" s="32">
        <f>+AE131+AJ131</f>
        <v>-2.75</v>
      </c>
      <c r="AL131" s="32">
        <f>AK131+5</f>
        <v>2.25</v>
      </c>
      <c r="AM131" s="12">
        <f>AL131+Z131</f>
        <v>7.75</v>
      </c>
    </row>
    <row r="132" spans="1:39" ht="13.5" customHeight="1" x14ac:dyDescent="0.25">
      <c r="A132" s="37">
        <v>130</v>
      </c>
      <c r="B132" s="57" t="s">
        <v>305</v>
      </c>
      <c r="C132" s="15" t="s">
        <v>306</v>
      </c>
      <c r="D132" s="50">
        <v>34</v>
      </c>
      <c r="E132" s="12">
        <v>3</v>
      </c>
      <c r="F132" s="12">
        <v>2</v>
      </c>
      <c r="G132" s="12">
        <v>0</v>
      </c>
      <c r="H132" s="12">
        <f>SUM(E132:F132)</f>
        <v>5</v>
      </c>
      <c r="I132" s="12">
        <f>(E132*0.5)-(F132*0.25)-G132*0.25</f>
        <v>1</v>
      </c>
      <c r="J132" s="12">
        <v>3</v>
      </c>
      <c r="K132" s="12">
        <v>2</v>
      </c>
      <c r="L132" s="12">
        <v>0</v>
      </c>
      <c r="M132" s="12">
        <f>SUM(J132:K132)</f>
        <v>5</v>
      </c>
      <c r="N132" s="12">
        <f>(J132*0.5)-(K132*0.25)-L132*0.25</f>
        <v>1</v>
      </c>
      <c r="O132" s="12">
        <v>4</v>
      </c>
      <c r="P132" s="12">
        <v>0</v>
      </c>
      <c r="Q132" s="12">
        <v>0</v>
      </c>
      <c r="R132" s="12">
        <f>SUM(O132:P132)</f>
        <v>4</v>
      </c>
      <c r="S132" s="12">
        <f>(O132*0.5)-(P132*0.25)-Q132*0.25</f>
        <v>2</v>
      </c>
      <c r="T132" s="12">
        <v>0</v>
      </c>
      <c r="U132" s="12">
        <v>6</v>
      </c>
      <c r="V132" s="12">
        <v>0</v>
      </c>
      <c r="W132" s="12">
        <f>SUM(T132:U132)</f>
        <v>6</v>
      </c>
      <c r="X132" s="12">
        <f>(T132*0.5)-(U132*0.25)-V132*0.25</f>
        <v>-1.5</v>
      </c>
      <c r="Y132" s="12">
        <f>SUM(I132,N132,S132,X132)</f>
        <v>2.5</v>
      </c>
      <c r="Z132" s="12">
        <f>Y132+3</f>
        <v>5.5</v>
      </c>
      <c r="AA132" s="45">
        <v>0</v>
      </c>
      <c r="AB132" s="45">
        <v>4</v>
      </c>
      <c r="AC132" s="45">
        <v>6</v>
      </c>
      <c r="AD132" s="45">
        <f>SUM(AA132:AB132)</f>
        <v>4</v>
      </c>
      <c r="AE132" s="32">
        <f>(AA132*0.5)-(AB132*0.25)-AC132*0.25</f>
        <v>-2.5</v>
      </c>
      <c r="AF132" s="45">
        <v>3</v>
      </c>
      <c r="AG132" s="45">
        <v>2</v>
      </c>
      <c r="AH132" s="45">
        <v>5</v>
      </c>
      <c r="AI132" s="45">
        <f>SUM(AF132:AG132)</f>
        <v>5</v>
      </c>
      <c r="AJ132" s="32">
        <f>(AF132*0.5)-(AG132*0.25)-AH132*0.25</f>
        <v>-0.25</v>
      </c>
      <c r="AK132" s="32">
        <f>+AE132+AJ132</f>
        <v>-2.75</v>
      </c>
      <c r="AL132" s="32">
        <f>AK132+5</f>
        <v>2.25</v>
      </c>
      <c r="AM132" s="12">
        <f>AL132+Z132</f>
        <v>7.75</v>
      </c>
    </row>
    <row r="133" spans="1:39" ht="13.5" customHeight="1" x14ac:dyDescent="0.25">
      <c r="A133" s="37">
        <v>131</v>
      </c>
      <c r="B133" s="57" t="s">
        <v>307</v>
      </c>
      <c r="C133" s="15" t="s">
        <v>308</v>
      </c>
      <c r="D133" s="50">
        <v>34</v>
      </c>
      <c r="E133" s="12">
        <v>3</v>
      </c>
      <c r="F133" s="12">
        <v>2</v>
      </c>
      <c r="G133" s="12">
        <v>0</v>
      </c>
      <c r="H133" s="12">
        <f>SUM(E133:F133)</f>
        <v>5</v>
      </c>
      <c r="I133" s="12">
        <f>(E133*0.5)-(F133*0.25)-G133*0.25</f>
        <v>1</v>
      </c>
      <c r="J133" s="12">
        <v>4</v>
      </c>
      <c r="K133" s="12">
        <v>1</v>
      </c>
      <c r="L133" s="12">
        <v>0</v>
      </c>
      <c r="M133" s="12">
        <f>SUM(J133:K133)</f>
        <v>5</v>
      </c>
      <c r="N133" s="12">
        <f>(J133*0.5)-(K133*0.25)-L133*0.25</f>
        <v>1.75</v>
      </c>
      <c r="O133" s="12">
        <v>4</v>
      </c>
      <c r="P133" s="12">
        <v>0</v>
      </c>
      <c r="Q133" s="12">
        <v>0</v>
      </c>
      <c r="R133" s="12">
        <f>SUM(O133:P133)</f>
        <v>4</v>
      </c>
      <c r="S133" s="12">
        <f>(O133*0.5)-(P133*0.25)-Q133*0.25</f>
        <v>2</v>
      </c>
      <c r="T133" s="12">
        <v>3</v>
      </c>
      <c r="U133" s="12">
        <v>3</v>
      </c>
      <c r="V133" s="12">
        <v>0</v>
      </c>
      <c r="W133" s="12">
        <f>SUM(T133:U133)</f>
        <v>6</v>
      </c>
      <c r="X133" s="12">
        <f>(T133*0.5)-(U133*0.25)-V133*0.25</f>
        <v>0.75</v>
      </c>
      <c r="Y133" s="12">
        <f>SUM(I133,N133,S133,X133)</f>
        <v>5.5</v>
      </c>
      <c r="Z133" s="12">
        <f>Y133+3</f>
        <v>8.5</v>
      </c>
      <c r="AA133" s="45">
        <v>1</v>
      </c>
      <c r="AB133" s="45">
        <v>4</v>
      </c>
      <c r="AC133" s="45">
        <v>5</v>
      </c>
      <c r="AD133" s="45">
        <f>SUM(AA133:AB133)</f>
        <v>5</v>
      </c>
      <c r="AE133" s="32">
        <f>(AA133*0.5)-(AB133*0.25)-AC133*0.25</f>
        <v>-1.75</v>
      </c>
      <c r="AF133" s="45">
        <v>3</v>
      </c>
      <c r="AG133" s="45">
        <v>7</v>
      </c>
      <c r="AH133" s="45">
        <v>0</v>
      </c>
      <c r="AI133" s="45">
        <f>SUM(AF133:AG133)</f>
        <v>10</v>
      </c>
      <c r="AJ133" s="32">
        <f>(AF133*0.5)-(AG133*0.25)-AH133*0.25</f>
        <v>-0.25</v>
      </c>
      <c r="AK133" s="32">
        <f>+AE133+AJ133</f>
        <v>-2</v>
      </c>
      <c r="AL133" s="32">
        <f>AK133+5</f>
        <v>3</v>
      </c>
      <c r="AM133" s="12">
        <f>AL133+Z133</f>
        <v>11.5</v>
      </c>
    </row>
    <row r="134" spans="1:39" ht="13.5" customHeight="1" x14ac:dyDescent="0.25">
      <c r="A134" s="37">
        <v>132</v>
      </c>
      <c r="B134" s="57" t="s">
        <v>309</v>
      </c>
      <c r="C134" s="15" t="s">
        <v>310</v>
      </c>
      <c r="D134" s="50">
        <v>34</v>
      </c>
      <c r="E134" s="12">
        <v>3</v>
      </c>
      <c r="F134" s="12">
        <v>2</v>
      </c>
      <c r="G134" s="12">
        <v>0</v>
      </c>
      <c r="H134" s="12">
        <f>SUM(E134:F134)</f>
        <v>5</v>
      </c>
      <c r="I134" s="12">
        <f>(E134*0.5)-(F134*0.25)-G134*0.25</f>
        <v>1</v>
      </c>
      <c r="J134" s="13">
        <v>2</v>
      </c>
      <c r="K134" s="13">
        <v>2</v>
      </c>
      <c r="L134" s="12">
        <v>1</v>
      </c>
      <c r="M134" s="12">
        <f>SUM(J134:K134)</f>
        <v>4</v>
      </c>
      <c r="N134" s="12">
        <f>(J134*0.5)-(K134*0.25)-L134*0.25</f>
        <v>0.25</v>
      </c>
      <c r="O134" s="12">
        <v>3</v>
      </c>
      <c r="P134" s="12">
        <v>0</v>
      </c>
      <c r="Q134" s="12">
        <v>1</v>
      </c>
      <c r="R134" s="12">
        <f>SUM(O134:P134)</f>
        <v>3</v>
      </c>
      <c r="S134" s="12">
        <f>(O134*0.5)-(P134*0.25)-Q134*0.25</f>
        <v>1.25</v>
      </c>
      <c r="T134" s="12">
        <v>1</v>
      </c>
      <c r="U134" s="12">
        <v>2</v>
      </c>
      <c r="V134" s="12">
        <v>3</v>
      </c>
      <c r="W134" s="12">
        <f>SUM(T134:U134)</f>
        <v>3</v>
      </c>
      <c r="X134" s="12">
        <f>(T134*0.5)-(U134*0.25)-V134*0.25</f>
        <v>-0.75</v>
      </c>
      <c r="Y134" s="12">
        <f>SUM(I134,N134,S134,X134)</f>
        <v>1.75</v>
      </c>
      <c r="Z134" s="12">
        <f>Y134+3</f>
        <v>4.75</v>
      </c>
      <c r="AA134" s="45">
        <v>3</v>
      </c>
      <c r="AB134" s="45">
        <v>2</v>
      </c>
      <c r="AC134" s="45">
        <v>5</v>
      </c>
      <c r="AD134" s="45">
        <f>SUM(AA134:AB134)</f>
        <v>5</v>
      </c>
      <c r="AE134" s="32">
        <f>(AA134*0.5)-(AB134*0.25)-AC134*0.25</f>
        <v>-0.25</v>
      </c>
      <c r="AF134" s="45">
        <v>4</v>
      </c>
      <c r="AG134" s="45">
        <v>2</v>
      </c>
      <c r="AH134" s="45">
        <v>4</v>
      </c>
      <c r="AI134" s="45">
        <f>SUM(AF134:AG134)</f>
        <v>6</v>
      </c>
      <c r="AJ134" s="32">
        <f>(AF134*0.5)-(AG134*0.25)-AH134*0.25</f>
        <v>0.5</v>
      </c>
      <c r="AK134" s="32">
        <f>+AE134+AJ134</f>
        <v>0.25</v>
      </c>
      <c r="AL134" s="32">
        <f>AK134+5</f>
        <v>5.25</v>
      </c>
      <c r="AM134" s="12">
        <f>AL134+Z134</f>
        <v>10</v>
      </c>
    </row>
    <row r="135" spans="1:39" ht="13.5" customHeight="1" x14ac:dyDescent="0.25">
      <c r="A135" s="37">
        <v>133</v>
      </c>
      <c r="B135" s="57" t="s">
        <v>311</v>
      </c>
      <c r="C135" s="15" t="s">
        <v>312</v>
      </c>
      <c r="D135" s="50">
        <v>34</v>
      </c>
      <c r="E135" s="12">
        <v>1</v>
      </c>
      <c r="F135" s="12">
        <v>4</v>
      </c>
      <c r="G135" s="12">
        <v>0</v>
      </c>
      <c r="H135" s="12">
        <f>SUM(E135:F135)</f>
        <v>5</v>
      </c>
      <c r="I135" s="12">
        <f>(E135*0.5)-(F135*0.25)-G135*0.25</f>
        <v>-0.5</v>
      </c>
      <c r="J135" s="13">
        <v>4</v>
      </c>
      <c r="K135" s="13">
        <v>1</v>
      </c>
      <c r="L135" s="12">
        <v>0</v>
      </c>
      <c r="M135" s="12">
        <f>SUM(J135:K135)</f>
        <v>5</v>
      </c>
      <c r="N135" s="12">
        <f>(J135*0.5)-(K135*0.25)-L135*0.25</f>
        <v>1.75</v>
      </c>
      <c r="O135" s="12">
        <v>3</v>
      </c>
      <c r="P135" s="12">
        <v>0</v>
      </c>
      <c r="Q135" s="12">
        <v>1</v>
      </c>
      <c r="R135" s="12">
        <f>SUM(O135:P135)</f>
        <v>3</v>
      </c>
      <c r="S135" s="12">
        <f>(O135*0.5)-(P135*0.25)-Q135*0.25</f>
        <v>1.25</v>
      </c>
      <c r="T135" s="12">
        <v>0</v>
      </c>
      <c r="U135" s="12">
        <v>0</v>
      </c>
      <c r="V135" s="12">
        <v>6</v>
      </c>
      <c r="W135" s="12">
        <f>SUM(T135:U135)</f>
        <v>0</v>
      </c>
      <c r="X135" s="12">
        <f>(T135*0.5)-(U135*0.25)-V135*0.25</f>
        <v>-1.5</v>
      </c>
      <c r="Y135" s="12">
        <f>SUM(I135,N135,S135,X135)</f>
        <v>1</v>
      </c>
      <c r="Z135" s="12">
        <f>Y135+3</f>
        <v>4</v>
      </c>
      <c r="AA135" s="45">
        <v>0</v>
      </c>
      <c r="AB135" s="45">
        <v>3</v>
      </c>
      <c r="AC135" s="45">
        <v>7</v>
      </c>
      <c r="AD135" s="45">
        <f>SUM(AA135:AB135)</f>
        <v>3</v>
      </c>
      <c r="AE135" s="32">
        <f>(AA135*0.5)-(AB135*0.25)-AC135*0.25</f>
        <v>-2.5</v>
      </c>
      <c r="AF135" s="45">
        <v>1</v>
      </c>
      <c r="AG135" s="45">
        <v>4</v>
      </c>
      <c r="AH135" s="45">
        <v>5</v>
      </c>
      <c r="AI135" s="45">
        <f>SUM(AF135:AG135)</f>
        <v>5</v>
      </c>
      <c r="AJ135" s="32">
        <f>(AF135*0.5)-(AG135*0.25)-AH135*0.25</f>
        <v>-1.75</v>
      </c>
      <c r="AK135" s="32">
        <f>+AE135+AJ135</f>
        <v>-4.25</v>
      </c>
      <c r="AL135" s="32">
        <f>AK135+5</f>
        <v>0.75</v>
      </c>
      <c r="AM135" s="12">
        <f>AL135+Z135</f>
        <v>4.75</v>
      </c>
    </row>
    <row r="136" spans="1:39" ht="13.5" customHeight="1" x14ac:dyDescent="0.25">
      <c r="A136" s="37">
        <v>134</v>
      </c>
      <c r="B136" s="54" t="s">
        <v>313</v>
      </c>
      <c r="C136" s="11" t="s">
        <v>314</v>
      </c>
      <c r="D136" s="69">
        <v>35</v>
      </c>
      <c r="E136" s="12">
        <v>3</v>
      </c>
      <c r="F136" s="12">
        <v>2</v>
      </c>
      <c r="G136" s="12">
        <v>0</v>
      </c>
      <c r="H136" s="12">
        <f>SUM(E136:F136)</f>
        <v>5</v>
      </c>
      <c r="I136" s="12">
        <f>(E136*0.5)-(F136*0.25)-G136*0.25</f>
        <v>1</v>
      </c>
      <c r="J136" s="13">
        <v>2</v>
      </c>
      <c r="K136" s="13">
        <v>2</v>
      </c>
      <c r="L136" s="12">
        <v>1</v>
      </c>
      <c r="M136" s="12">
        <f>SUM(J136:K136)</f>
        <v>4</v>
      </c>
      <c r="N136" s="12">
        <f>(J136*0.5)-(K136*0.25)-L136*0.25</f>
        <v>0.25</v>
      </c>
      <c r="O136" s="12">
        <v>2</v>
      </c>
      <c r="P136" s="12">
        <v>1</v>
      </c>
      <c r="Q136" s="12">
        <v>1</v>
      </c>
      <c r="R136" s="12">
        <f>SUM(O136:P136)</f>
        <v>3</v>
      </c>
      <c r="S136" s="12">
        <f>(O136*0.5)-(P136*0.25)-Q136*0.25</f>
        <v>0.5</v>
      </c>
      <c r="T136" s="12">
        <v>0</v>
      </c>
      <c r="U136" s="12">
        <v>0</v>
      </c>
      <c r="V136" s="12">
        <v>6</v>
      </c>
      <c r="W136" s="12">
        <f>SUM(T136:U136)</f>
        <v>0</v>
      </c>
      <c r="X136" s="12">
        <f>(T136*0.5)-(U136*0.25)-V136*0.25</f>
        <v>-1.5</v>
      </c>
      <c r="Y136" s="12">
        <f>SUM(I136,N136,S136,X136)</f>
        <v>0.25</v>
      </c>
      <c r="Z136" s="12">
        <f>Y136+3</f>
        <v>3.25</v>
      </c>
      <c r="AA136" s="45">
        <v>2</v>
      </c>
      <c r="AB136" s="45">
        <v>3</v>
      </c>
      <c r="AC136" s="45">
        <v>5</v>
      </c>
      <c r="AD136" s="45">
        <f>SUM(AA136:AB136)</f>
        <v>5</v>
      </c>
      <c r="AE136" s="32">
        <f>(AA136*0.5)-(AB136*0.25)-AC136*0.25</f>
        <v>-1</v>
      </c>
      <c r="AF136" s="45">
        <v>2</v>
      </c>
      <c r="AG136" s="45">
        <v>3</v>
      </c>
      <c r="AH136" s="45">
        <v>5</v>
      </c>
      <c r="AI136" s="45">
        <f>SUM(AF136:AG136)</f>
        <v>5</v>
      </c>
      <c r="AJ136" s="32">
        <f>(AF136*0.5)-(AG136*0.25)-AH136*0.25</f>
        <v>-1</v>
      </c>
      <c r="AK136" s="32">
        <f>+AE136+AJ136</f>
        <v>-2</v>
      </c>
      <c r="AL136" s="32">
        <f>AK136+5</f>
        <v>3</v>
      </c>
      <c r="AM136" s="12">
        <f>AL136+Z136</f>
        <v>6.25</v>
      </c>
    </row>
    <row r="137" spans="1:39" ht="13.5" customHeight="1" x14ac:dyDescent="0.25">
      <c r="A137" s="37">
        <v>135</v>
      </c>
      <c r="B137" s="54" t="s">
        <v>315</v>
      </c>
      <c r="C137" s="11" t="s">
        <v>316</v>
      </c>
      <c r="D137" s="69">
        <v>35</v>
      </c>
      <c r="E137" s="12">
        <v>3</v>
      </c>
      <c r="F137" s="12">
        <v>2</v>
      </c>
      <c r="G137" s="12">
        <v>0</v>
      </c>
      <c r="H137" s="12">
        <f>SUM(E137:F137)</f>
        <v>5</v>
      </c>
      <c r="I137" s="12">
        <f>(E137*0.5)-(F137*0.25)-G137*0.25</f>
        <v>1</v>
      </c>
      <c r="J137" s="13">
        <v>3</v>
      </c>
      <c r="K137" s="13">
        <v>1</v>
      </c>
      <c r="L137" s="13">
        <v>1</v>
      </c>
      <c r="M137" s="12">
        <f>SUM(J137:K137)</f>
        <v>4</v>
      </c>
      <c r="N137" s="12">
        <f>(J137*0.5)-(K137*0.25)-L137*0.25</f>
        <v>1</v>
      </c>
      <c r="O137" s="12">
        <v>2</v>
      </c>
      <c r="P137" s="12">
        <v>0</v>
      </c>
      <c r="Q137" s="12">
        <v>2</v>
      </c>
      <c r="R137" s="12">
        <f>SUM(O137:P137)</f>
        <v>2</v>
      </c>
      <c r="S137" s="12">
        <f>(O137*0.5)-(P137*0.25)-Q137*0.25</f>
        <v>0.5</v>
      </c>
      <c r="T137" s="12">
        <v>3</v>
      </c>
      <c r="U137" s="12">
        <v>2</v>
      </c>
      <c r="V137" s="12">
        <v>1</v>
      </c>
      <c r="W137" s="12">
        <f>SUM(T137:U137)</f>
        <v>5</v>
      </c>
      <c r="X137" s="12">
        <f>(T137*0.5)-(U137*0.25)-V137*0.25</f>
        <v>0.75</v>
      </c>
      <c r="Y137" s="12">
        <f>SUM(I137,N137,S137,X137)</f>
        <v>3.25</v>
      </c>
      <c r="Z137" s="12">
        <f>Y137+3</f>
        <v>6.25</v>
      </c>
      <c r="AA137" s="45">
        <v>0</v>
      </c>
      <c r="AB137" s="45">
        <v>4</v>
      </c>
      <c r="AC137" s="45">
        <v>6</v>
      </c>
      <c r="AD137" s="45">
        <f>SUM(AA137:AB137)</f>
        <v>4</v>
      </c>
      <c r="AE137" s="32">
        <f>(AA137*0.5)-(AB137*0.25)-AC137*0.25</f>
        <v>-2.5</v>
      </c>
      <c r="AF137" s="45">
        <v>1</v>
      </c>
      <c r="AG137" s="45">
        <v>3</v>
      </c>
      <c r="AH137" s="45">
        <v>6</v>
      </c>
      <c r="AI137" s="45">
        <f>SUM(AF137:AG137)</f>
        <v>4</v>
      </c>
      <c r="AJ137" s="32">
        <f>(AF137*0.5)-(AG137*0.25)-AH137*0.25</f>
        <v>-1.75</v>
      </c>
      <c r="AK137" s="32">
        <f>+AE137+AJ137</f>
        <v>-4.25</v>
      </c>
      <c r="AL137" s="32">
        <f>AK137+5</f>
        <v>0.75</v>
      </c>
      <c r="AM137" s="12">
        <f>AL137+Z137</f>
        <v>7</v>
      </c>
    </row>
    <row r="138" spans="1:39" ht="13.5" customHeight="1" x14ac:dyDescent="0.25">
      <c r="A138" s="37">
        <v>136</v>
      </c>
      <c r="B138" s="54" t="s">
        <v>317</v>
      </c>
      <c r="C138" s="11" t="s">
        <v>318</v>
      </c>
      <c r="D138" s="69">
        <v>35</v>
      </c>
      <c r="E138" s="12">
        <v>2</v>
      </c>
      <c r="F138" s="12">
        <v>3</v>
      </c>
      <c r="G138" s="12">
        <v>0</v>
      </c>
      <c r="H138" s="12">
        <f>SUM(E138:F138)</f>
        <v>5</v>
      </c>
      <c r="I138" s="12">
        <f>(E138*0.5)-(F138*0.25)-G138*0.25</f>
        <v>0.25</v>
      </c>
      <c r="J138" s="12">
        <v>3</v>
      </c>
      <c r="K138" s="12">
        <v>1</v>
      </c>
      <c r="L138" s="12">
        <v>1</v>
      </c>
      <c r="M138" s="12">
        <f>SUM(J138:K138)</f>
        <v>4</v>
      </c>
      <c r="N138" s="12">
        <f>(J138*0.5)-(K138*0.25)-L138*0.25</f>
        <v>1</v>
      </c>
      <c r="O138" s="12">
        <v>3</v>
      </c>
      <c r="P138" s="12">
        <v>1</v>
      </c>
      <c r="Q138" s="12">
        <v>0</v>
      </c>
      <c r="R138" s="12">
        <f>SUM(O138:P138)</f>
        <v>4</v>
      </c>
      <c r="S138" s="12">
        <f>(O138*0.5)-(P138*0.25)-Q138*0.25</f>
        <v>1.25</v>
      </c>
      <c r="T138" s="12">
        <v>2</v>
      </c>
      <c r="U138" s="12">
        <v>2</v>
      </c>
      <c r="V138" s="12">
        <v>2</v>
      </c>
      <c r="W138" s="12">
        <f>SUM(T138:U138)</f>
        <v>4</v>
      </c>
      <c r="X138" s="12">
        <f>(T138*0.5)-(U138*0.25)-V138*0.25</f>
        <v>0</v>
      </c>
      <c r="Y138" s="12">
        <f>SUM(I138,N138,S138,X138)</f>
        <v>2.5</v>
      </c>
      <c r="Z138" s="12">
        <f>Y138+3</f>
        <v>5.5</v>
      </c>
      <c r="AA138" s="45">
        <v>4</v>
      </c>
      <c r="AB138" s="45">
        <v>6</v>
      </c>
      <c r="AC138" s="45">
        <v>0</v>
      </c>
      <c r="AD138" s="45">
        <f>SUM(AA138:AB138)</f>
        <v>10</v>
      </c>
      <c r="AE138" s="32">
        <f>(AA138*0.5)-(AB138*0.25)-AC138*0.25</f>
        <v>0.5</v>
      </c>
      <c r="AF138" s="45">
        <v>4</v>
      </c>
      <c r="AG138" s="45">
        <v>4</v>
      </c>
      <c r="AH138" s="45">
        <v>2</v>
      </c>
      <c r="AI138" s="45">
        <f>SUM(AF138:AG138)</f>
        <v>8</v>
      </c>
      <c r="AJ138" s="32">
        <f>(AF138*0.5)-(AG138*0.25)-AH138*0.25</f>
        <v>0.5</v>
      </c>
      <c r="AK138" s="32">
        <f>+AE138+AJ138</f>
        <v>1</v>
      </c>
      <c r="AL138" s="32">
        <f>AK138+5</f>
        <v>6</v>
      </c>
      <c r="AM138" s="12">
        <f>AL138+Z138</f>
        <v>11.5</v>
      </c>
    </row>
    <row r="139" spans="1:39" ht="13.5" customHeight="1" x14ac:dyDescent="0.25">
      <c r="A139" s="37">
        <v>137</v>
      </c>
      <c r="B139" s="54" t="s">
        <v>319</v>
      </c>
      <c r="C139" s="11" t="s">
        <v>320</v>
      </c>
      <c r="D139" s="69">
        <v>35</v>
      </c>
      <c r="E139" s="12">
        <v>2</v>
      </c>
      <c r="F139" s="12">
        <v>0</v>
      </c>
      <c r="G139" s="12">
        <v>3</v>
      </c>
      <c r="H139" s="12">
        <f>SUM(E139:F139)</f>
        <v>2</v>
      </c>
      <c r="I139" s="12">
        <f>(E139*0.5)-(F139*0.25)-G139*0.25</f>
        <v>0.25</v>
      </c>
      <c r="J139" s="13">
        <v>4</v>
      </c>
      <c r="K139" s="13">
        <v>0</v>
      </c>
      <c r="L139" s="13">
        <v>1</v>
      </c>
      <c r="M139" s="12">
        <f>SUM(J139:K139)</f>
        <v>4</v>
      </c>
      <c r="N139" s="12">
        <f>(J139*0.5)-(K139*0.25)-L139*0.25</f>
        <v>1.75</v>
      </c>
      <c r="O139" s="12">
        <v>2</v>
      </c>
      <c r="P139" s="12">
        <v>0</v>
      </c>
      <c r="Q139" s="12">
        <v>2</v>
      </c>
      <c r="R139" s="12">
        <f>SUM(O139:P139)</f>
        <v>2</v>
      </c>
      <c r="S139" s="12">
        <f>(O139*0.5)-(P139*0.25)-Q139*0.25</f>
        <v>0.5</v>
      </c>
      <c r="T139" s="12">
        <v>1</v>
      </c>
      <c r="U139" s="12">
        <v>1</v>
      </c>
      <c r="V139" s="12">
        <v>4</v>
      </c>
      <c r="W139" s="12">
        <f>SUM(T139:U139)</f>
        <v>2</v>
      </c>
      <c r="X139" s="12">
        <f>(T139*0.5)-(U139*0.25)-V139*0.25</f>
        <v>-0.75</v>
      </c>
      <c r="Y139" s="12">
        <f>SUM(I139,N139,S139,X139)</f>
        <v>1.75</v>
      </c>
      <c r="Z139" s="12">
        <f>Y139+3</f>
        <v>4.75</v>
      </c>
      <c r="AA139" s="45">
        <v>4</v>
      </c>
      <c r="AB139" s="45">
        <v>6</v>
      </c>
      <c r="AC139" s="45">
        <v>0</v>
      </c>
      <c r="AD139" s="45">
        <f>SUM(AA139:AB139)</f>
        <v>10</v>
      </c>
      <c r="AE139" s="32">
        <f>(AA139*0.5)-(AB139*0.25)-AC139*0.25</f>
        <v>0.5</v>
      </c>
      <c r="AF139" s="45">
        <v>3</v>
      </c>
      <c r="AG139" s="45">
        <v>4</v>
      </c>
      <c r="AH139" s="45">
        <v>3</v>
      </c>
      <c r="AI139" s="45">
        <f>SUM(AF139:AG139)</f>
        <v>7</v>
      </c>
      <c r="AJ139" s="32">
        <f>(AF139*0.5)-(AG139*0.25)-AH139*0.25</f>
        <v>-0.25</v>
      </c>
      <c r="AK139" s="32">
        <f>+AE139+AJ139</f>
        <v>0.25</v>
      </c>
      <c r="AL139" s="32">
        <f>AK139+5</f>
        <v>5.25</v>
      </c>
      <c r="AM139" s="12">
        <f>AL139+Z139</f>
        <v>10</v>
      </c>
    </row>
    <row r="140" spans="1:39" ht="13.5" customHeight="1" x14ac:dyDescent="0.25">
      <c r="A140" s="37">
        <v>138</v>
      </c>
      <c r="B140" s="57" t="s">
        <v>321</v>
      </c>
      <c r="C140" s="15" t="s">
        <v>322</v>
      </c>
      <c r="D140" s="50">
        <v>36</v>
      </c>
      <c r="E140" s="12">
        <v>1</v>
      </c>
      <c r="F140" s="12">
        <v>2</v>
      </c>
      <c r="G140" s="12">
        <v>2</v>
      </c>
      <c r="H140" s="12">
        <f>SUM(E140:F140)</f>
        <v>3</v>
      </c>
      <c r="I140" s="12">
        <f>(E140*0.5)-(F140*0.25)-G140*0.25</f>
        <v>-0.5</v>
      </c>
      <c r="J140" s="12">
        <v>3</v>
      </c>
      <c r="K140" s="12">
        <v>2</v>
      </c>
      <c r="L140" s="12">
        <v>0</v>
      </c>
      <c r="M140" s="12">
        <f>SUM(J140:K140)</f>
        <v>5</v>
      </c>
      <c r="N140" s="12">
        <f>(J140*0.5)-(K140*0.25)-L140*0.25</f>
        <v>1</v>
      </c>
      <c r="O140" s="12">
        <v>2</v>
      </c>
      <c r="P140" s="12">
        <v>0</v>
      </c>
      <c r="Q140" s="12">
        <v>2</v>
      </c>
      <c r="R140" s="12">
        <f>SUM(O140:P140)</f>
        <v>2</v>
      </c>
      <c r="S140" s="12">
        <f>(O140*0.5)-(P140*0.25)-Q140*0.25</f>
        <v>0.5</v>
      </c>
      <c r="T140" s="12">
        <v>1</v>
      </c>
      <c r="U140" s="12">
        <v>5</v>
      </c>
      <c r="V140" s="12">
        <v>0</v>
      </c>
      <c r="W140" s="12">
        <f>SUM(T140:U140)</f>
        <v>6</v>
      </c>
      <c r="X140" s="12">
        <f>(T140*0.5)-(U140*0.25)-V140*0.25</f>
        <v>-0.75</v>
      </c>
      <c r="Y140" s="12">
        <f>SUM(I140,N140,S140,X140)</f>
        <v>0.25</v>
      </c>
      <c r="Z140" s="12">
        <f>Y140+3</f>
        <v>3.25</v>
      </c>
      <c r="AA140" s="45">
        <v>2</v>
      </c>
      <c r="AB140" s="45">
        <v>4</v>
      </c>
      <c r="AC140" s="45">
        <v>4</v>
      </c>
      <c r="AD140" s="45">
        <f>SUM(AA140:AB140)</f>
        <v>6</v>
      </c>
      <c r="AE140" s="32">
        <f>(AA140*0.5)-(AB140*0.25)-AC140*0.25</f>
        <v>-1</v>
      </c>
      <c r="AF140" s="45">
        <v>4</v>
      </c>
      <c r="AG140" s="45">
        <v>6</v>
      </c>
      <c r="AH140" s="45">
        <v>0</v>
      </c>
      <c r="AI140" s="45">
        <f>SUM(AF140:AG140)</f>
        <v>10</v>
      </c>
      <c r="AJ140" s="32">
        <f>(AF140*0.5)-(AG140*0.25)-AH140*0.25</f>
        <v>0.5</v>
      </c>
      <c r="AK140" s="32">
        <f>+AE140+AJ140</f>
        <v>-0.5</v>
      </c>
      <c r="AL140" s="32">
        <f>AK140+5</f>
        <v>4.5</v>
      </c>
      <c r="AM140" s="12">
        <f>AL140+Z140</f>
        <v>7.75</v>
      </c>
    </row>
    <row r="141" spans="1:39" ht="13.5" customHeight="1" x14ac:dyDescent="0.25">
      <c r="A141" s="37">
        <v>139</v>
      </c>
      <c r="B141" s="57" t="s">
        <v>323</v>
      </c>
      <c r="C141" s="15" t="s">
        <v>324</v>
      </c>
      <c r="D141" s="50">
        <v>36</v>
      </c>
      <c r="E141" s="12">
        <v>1</v>
      </c>
      <c r="F141" s="12">
        <v>4</v>
      </c>
      <c r="G141" s="12">
        <v>0</v>
      </c>
      <c r="H141" s="12">
        <f>SUM(E141:F141)</f>
        <v>5</v>
      </c>
      <c r="I141" s="12">
        <f>(E141*0.5)-(F141*0.25)-G141*0.25</f>
        <v>-0.5</v>
      </c>
      <c r="J141" s="12">
        <v>1</v>
      </c>
      <c r="K141" s="12">
        <v>1</v>
      </c>
      <c r="L141" s="12">
        <v>3</v>
      </c>
      <c r="M141" s="12">
        <f>SUM(J141:K141)</f>
        <v>2</v>
      </c>
      <c r="N141" s="12">
        <f>(J141*0.5)-(K141*0.25)-L141*0.25</f>
        <v>-0.5</v>
      </c>
      <c r="O141" s="12">
        <v>0</v>
      </c>
      <c r="P141" s="12">
        <v>1</v>
      </c>
      <c r="Q141" s="12">
        <v>3</v>
      </c>
      <c r="R141" s="12">
        <f>SUM(O141:P141)</f>
        <v>1</v>
      </c>
      <c r="S141" s="12">
        <f>(O141*0.5)-(P141*0.25)-Q141*0.25</f>
        <v>-1</v>
      </c>
      <c r="T141" s="12">
        <v>1</v>
      </c>
      <c r="U141" s="12">
        <v>3</v>
      </c>
      <c r="V141" s="12">
        <v>2</v>
      </c>
      <c r="W141" s="12">
        <f>SUM(T141:U141)</f>
        <v>4</v>
      </c>
      <c r="X141" s="12">
        <f>(T141*0.5)-(U141*0.25)-V141*0.25</f>
        <v>-0.75</v>
      </c>
      <c r="Y141" s="12">
        <f>SUM(I141,N141,S141,X141)</f>
        <v>-2.75</v>
      </c>
      <c r="Z141" s="12">
        <f>Y141+3</f>
        <v>0.25</v>
      </c>
      <c r="AA141" s="45">
        <v>1</v>
      </c>
      <c r="AB141" s="45">
        <v>2</v>
      </c>
      <c r="AC141" s="45">
        <v>7</v>
      </c>
      <c r="AD141" s="45">
        <f>SUM(AA141:AB141)</f>
        <v>3</v>
      </c>
      <c r="AE141" s="32">
        <f>(AA141*0.5)-(AB141*0.25)-AC141*0.25</f>
        <v>-1.75</v>
      </c>
      <c r="AF141" s="45">
        <v>4</v>
      </c>
      <c r="AG141" s="45">
        <v>1</v>
      </c>
      <c r="AH141" s="45">
        <v>5</v>
      </c>
      <c r="AI141" s="45">
        <f>SUM(AF141:AG141)</f>
        <v>5</v>
      </c>
      <c r="AJ141" s="32">
        <f>(AF141*0.5)-(AG141*0.25)-AH141*0.25</f>
        <v>0.5</v>
      </c>
      <c r="AK141" s="32">
        <f>+AE141+AJ141</f>
        <v>-1.25</v>
      </c>
      <c r="AL141" s="32">
        <f>AK141+5</f>
        <v>3.75</v>
      </c>
      <c r="AM141" s="12">
        <f>AL141+Z141</f>
        <v>4</v>
      </c>
    </row>
    <row r="142" spans="1:39" ht="13.5" customHeight="1" x14ac:dyDescent="0.25">
      <c r="A142" s="37">
        <v>140</v>
      </c>
      <c r="B142" s="57" t="s">
        <v>325</v>
      </c>
      <c r="C142" s="15" t="s">
        <v>326</v>
      </c>
      <c r="D142" s="50">
        <v>36</v>
      </c>
      <c r="E142" s="12">
        <v>2</v>
      </c>
      <c r="F142" s="12">
        <v>3</v>
      </c>
      <c r="G142" s="12">
        <v>0</v>
      </c>
      <c r="H142" s="12">
        <f>SUM(E142:F142)</f>
        <v>5</v>
      </c>
      <c r="I142" s="12">
        <f>(E142*0.5)-(F142*0.25)-G142*0.25</f>
        <v>0.25</v>
      </c>
      <c r="J142" s="12">
        <v>4</v>
      </c>
      <c r="K142" s="12">
        <v>1</v>
      </c>
      <c r="L142" s="12">
        <v>0</v>
      </c>
      <c r="M142" s="12">
        <f>SUM(J142:K142)</f>
        <v>5</v>
      </c>
      <c r="N142" s="12">
        <f>(J142*0.5)-(K142*0.25)-L142*0.25</f>
        <v>1.75</v>
      </c>
      <c r="O142" s="12">
        <v>1</v>
      </c>
      <c r="P142" s="12">
        <v>2</v>
      </c>
      <c r="Q142" s="12">
        <v>1</v>
      </c>
      <c r="R142" s="12">
        <f>SUM(O142:P142)</f>
        <v>3</v>
      </c>
      <c r="S142" s="12">
        <f>(O142*0.5)-(P142*0.25)-Q142*0.25</f>
        <v>-0.25</v>
      </c>
      <c r="T142" s="12">
        <v>1</v>
      </c>
      <c r="U142" s="12">
        <v>3</v>
      </c>
      <c r="V142" s="12">
        <v>2</v>
      </c>
      <c r="W142" s="12">
        <f>SUM(T142:U142)</f>
        <v>4</v>
      </c>
      <c r="X142" s="12">
        <f>(T142*0.5)-(U142*0.25)-V142*0.25</f>
        <v>-0.75</v>
      </c>
      <c r="Y142" s="12">
        <f>SUM(I142,N142,S142,X142)</f>
        <v>1</v>
      </c>
      <c r="Z142" s="12">
        <f>Y142+3</f>
        <v>4</v>
      </c>
      <c r="AA142" s="45">
        <v>0</v>
      </c>
      <c r="AB142" s="45">
        <v>4</v>
      </c>
      <c r="AC142" s="45">
        <v>6</v>
      </c>
      <c r="AD142" s="45">
        <f>SUM(AA142:AB142)</f>
        <v>4</v>
      </c>
      <c r="AE142" s="32">
        <f>(AA142*0.5)-(AB142*0.25)-AC142*0.25</f>
        <v>-2.5</v>
      </c>
      <c r="AF142" s="45">
        <v>2</v>
      </c>
      <c r="AG142" s="45">
        <v>3</v>
      </c>
      <c r="AH142" s="45">
        <v>5</v>
      </c>
      <c r="AI142" s="45">
        <f>SUM(AF142:AG142)</f>
        <v>5</v>
      </c>
      <c r="AJ142" s="32">
        <f>(AF142*0.5)-(AG142*0.25)-AH142*0.25</f>
        <v>-1</v>
      </c>
      <c r="AK142" s="32">
        <f>+AE142+AJ142</f>
        <v>-3.5</v>
      </c>
      <c r="AL142" s="32">
        <f>AK142+5</f>
        <v>1.5</v>
      </c>
      <c r="AM142" s="12">
        <f>AL142+Z142</f>
        <v>5.5</v>
      </c>
    </row>
    <row r="143" spans="1:39" ht="13.5" customHeight="1" x14ac:dyDescent="0.25">
      <c r="A143" s="37">
        <v>141</v>
      </c>
      <c r="B143" s="57" t="s">
        <v>327</v>
      </c>
      <c r="C143" s="15" t="s">
        <v>328</v>
      </c>
      <c r="D143" s="50">
        <v>36</v>
      </c>
      <c r="E143" s="12">
        <v>2</v>
      </c>
      <c r="F143" s="12">
        <v>2</v>
      </c>
      <c r="G143" s="12">
        <v>1</v>
      </c>
      <c r="H143" s="12">
        <f>SUM(E143:F143)</f>
        <v>4</v>
      </c>
      <c r="I143" s="12">
        <f>(E143*0.5)-(F143*0.25)-G143*0.25</f>
        <v>0.25</v>
      </c>
      <c r="J143" s="12">
        <v>4</v>
      </c>
      <c r="K143" s="12">
        <v>1</v>
      </c>
      <c r="L143" s="12">
        <v>0</v>
      </c>
      <c r="M143" s="12">
        <f>SUM(J143:K143)</f>
        <v>5</v>
      </c>
      <c r="N143" s="12">
        <f>(J143*0.5)-(K143*0.25)-L143*0.25</f>
        <v>1.75</v>
      </c>
      <c r="O143" s="12">
        <v>2</v>
      </c>
      <c r="P143" s="12">
        <v>1</v>
      </c>
      <c r="Q143" s="12">
        <v>1</v>
      </c>
      <c r="R143" s="12">
        <f>SUM(O143:P143)</f>
        <v>3</v>
      </c>
      <c r="S143" s="12">
        <f>(O143*0.5)-(P143*0.25)-Q143*0.25</f>
        <v>0.5</v>
      </c>
      <c r="T143" s="12">
        <v>2</v>
      </c>
      <c r="U143" s="12">
        <v>3</v>
      </c>
      <c r="V143" s="12">
        <v>1</v>
      </c>
      <c r="W143" s="12">
        <f>SUM(T143:U143)</f>
        <v>5</v>
      </c>
      <c r="X143" s="12">
        <f>(T143*0.5)-(U143*0.25)-V143*0.25</f>
        <v>0</v>
      </c>
      <c r="Y143" s="12">
        <f>SUM(I143,N143,S143,X143)</f>
        <v>2.5</v>
      </c>
      <c r="Z143" s="12">
        <f>Y143+3</f>
        <v>5.5</v>
      </c>
      <c r="AA143" s="45">
        <v>2</v>
      </c>
      <c r="AB143" s="45">
        <v>8</v>
      </c>
      <c r="AC143" s="45">
        <v>0</v>
      </c>
      <c r="AD143" s="45">
        <f>SUM(AA143:AB143)</f>
        <v>10</v>
      </c>
      <c r="AE143" s="32">
        <f>(AA143*0.5)-(AB143*0.25)-AC143*0.25</f>
        <v>-1</v>
      </c>
      <c r="AF143" s="45">
        <v>1</v>
      </c>
      <c r="AG143" s="45">
        <v>1</v>
      </c>
      <c r="AH143" s="45">
        <v>8</v>
      </c>
      <c r="AI143" s="45">
        <f>SUM(AF143:AG143)</f>
        <v>2</v>
      </c>
      <c r="AJ143" s="32">
        <f>(AF143*0.5)-(AG143*0.25)-AH143*0.25</f>
        <v>-1.75</v>
      </c>
      <c r="AK143" s="32">
        <f>+AE143+AJ143</f>
        <v>-2.75</v>
      </c>
      <c r="AL143" s="32">
        <f>AK143+5</f>
        <v>2.25</v>
      </c>
      <c r="AM143" s="12">
        <f>AL143+Z143</f>
        <v>7.75</v>
      </c>
    </row>
    <row r="144" spans="1:39" ht="13.5" customHeight="1" x14ac:dyDescent="0.25">
      <c r="A144" s="37">
        <v>142</v>
      </c>
      <c r="B144" s="54" t="s">
        <v>329</v>
      </c>
      <c r="C144" s="11" t="s">
        <v>330</v>
      </c>
      <c r="D144" s="69">
        <v>37</v>
      </c>
      <c r="E144" s="12">
        <v>1</v>
      </c>
      <c r="F144" s="12">
        <v>3</v>
      </c>
      <c r="G144" s="12">
        <v>1</v>
      </c>
      <c r="H144" s="12">
        <f>SUM(E144:F144)</f>
        <v>4</v>
      </c>
      <c r="I144" s="12">
        <f>(E144*0.5)-(F144*0.25)-G144*0.25</f>
        <v>-0.5</v>
      </c>
      <c r="J144" s="13">
        <v>3</v>
      </c>
      <c r="K144" s="13">
        <v>2</v>
      </c>
      <c r="L144" s="12">
        <v>0</v>
      </c>
      <c r="M144" s="12">
        <f>SUM(J144:K144)</f>
        <v>5</v>
      </c>
      <c r="N144" s="12">
        <f>(J144*0.5)-(K144*0.25)-L144*0.25</f>
        <v>1</v>
      </c>
      <c r="O144" s="12">
        <v>3</v>
      </c>
      <c r="P144" s="12">
        <v>1</v>
      </c>
      <c r="Q144" s="12">
        <v>0</v>
      </c>
      <c r="R144" s="12">
        <f>SUM(O144:P144)</f>
        <v>4</v>
      </c>
      <c r="S144" s="12">
        <f>(O144*0.5)-(P144*0.25)-Q144*0.25</f>
        <v>1.25</v>
      </c>
      <c r="T144" s="12">
        <v>2</v>
      </c>
      <c r="U144" s="12">
        <v>1</v>
      </c>
      <c r="V144" s="12">
        <v>3</v>
      </c>
      <c r="W144" s="12">
        <f>SUM(T144:U144)</f>
        <v>3</v>
      </c>
      <c r="X144" s="12">
        <f>(T144*0.5)-(U144*0.25)-V144*0.25</f>
        <v>0</v>
      </c>
      <c r="Y144" s="12">
        <f>SUM(I144,N144,S144,X144)</f>
        <v>1.75</v>
      </c>
      <c r="Z144" s="12">
        <f>Y144+3</f>
        <v>4.75</v>
      </c>
      <c r="AA144" s="45">
        <v>1</v>
      </c>
      <c r="AB144" s="45">
        <v>0</v>
      </c>
      <c r="AC144" s="45">
        <v>9</v>
      </c>
      <c r="AD144" s="45">
        <f>SUM(AA144:AB144)</f>
        <v>1</v>
      </c>
      <c r="AE144" s="32">
        <f>(AA144*0.5)-(AB144*0.25)-AC144*0.25</f>
        <v>-1.75</v>
      </c>
      <c r="AF144" s="45">
        <v>3</v>
      </c>
      <c r="AG144" s="45">
        <v>3</v>
      </c>
      <c r="AH144" s="45">
        <v>4</v>
      </c>
      <c r="AI144" s="45">
        <f>SUM(AF144:AG144)</f>
        <v>6</v>
      </c>
      <c r="AJ144" s="32">
        <f>(AF144*0.5)-(AG144*0.25)-AH144*0.25</f>
        <v>-0.25</v>
      </c>
      <c r="AK144" s="32">
        <f>+AE144+AJ144</f>
        <v>-2</v>
      </c>
      <c r="AL144" s="32">
        <f>AK144+5</f>
        <v>3</v>
      </c>
      <c r="AM144" s="12">
        <f>AL144+Z144</f>
        <v>7.75</v>
      </c>
    </row>
    <row r="145" spans="1:39" ht="13.5" customHeight="1" x14ac:dyDescent="0.25">
      <c r="A145" s="37">
        <v>143</v>
      </c>
      <c r="B145" s="54" t="s">
        <v>331</v>
      </c>
      <c r="C145" s="11" t="s">
        <v>332</v>
      </c>
      <c r="D145" s="69">
        <v>37</v>
      </c>
      <c r="E145" s="12">
        <v>4</v>
      </c>
      <c r="F145" s="12">
        <v>1</v>
      </c>
      <c r="G145" s="12">
        <v>0</v>
      </c>
      <c r="H145" s="12">
        <f>SUM(E145:F145)</f>
        <v>5</v>
      </c>
      <c r="I145" s="12">
        <f>(E145*0.5)-(F145*0.25)-G145*0.25</f>
        <v>1.75</v>
      </c>
      <c r="J145" s="13">
        <v>4</v>
      </c>
      <c r="K145" s="13">
        <v>1</v>
      </c>
      <c r="L145" s="12">
        <v>0</v>
      </c>
      <c r="M145" s="12">
        <f>SUM(J145:K145)</f>
        <v>5</v>
      </c>
      <c r="N145" s="12">
        <f>(J145*0.5)-(K145*0.25)-L145*0.25</f>
        <v>1.75</v>
      </c>
      <c r="O145" s="12">
        <v>4</v>
      </c>
      <c r="P145" s="12">
        <v>0</v>
      </c>
      <c r="Q145" s="12">
        <v>0</v>
      </c>
      <c r="R145" s="12">
        <f>SUM(O145:P145)</f>
        <v>4</v>
      </c>
      <c r="S145" s="12">
        <f>(O145*0.5)-(P145*0.25)-Q145*0.25</f>
        <v>2</v>
      </c>
      <c r="T145" s="12">
        <v>3</v>
      </c>
      <c r="U145" s="12">
        <v>0</v>
      </c>
      <c r="V145" s="12">
        <v>3</v>
      </c>
      <c r="W145" s="12">
        <f>SUM(T145:U145)</f>
        <v>3</v>
      </c>
      <c r="X145" s="12">
        <f>(T145*0.5)-(U145*0.25)-V145*0.25</f>
        <v>0.75</v>
      </c>
      <c r="Y145" s="12">
        <f>SUM(I145,N145,S145,X145)</f>
        <v>6.25</v>
      </c>
      <c r="Z145" s="12">
        <f>Y145+3</f>
        <v>9.25</v>
      </c>
      <c r="AA145" s="45">
        <v>3</v>
      </c>
      <c r="AB145" s="45">
        <v>3</v>
      </c>
      <c r="AC145" s="45">
        <v>4</v>
      </c>
      <c r="AD145" s="45">
        <f>SUM(AA145:AB145)</f>
        <v>6</v>
      </c>
      <c r="AE145" s="32">
        <f>(AA145*0.5)-(AB145*0.25)-AC145*0.25</f>
        <v>-0.25</v>
      </c>
      <c r="AF145" s="45">
        <v>4</v>
      </c>
      <c r="AG145" s="45">
        <v>2</v>
      </c>
      <c r="AH145" s="45">
        <v>4</v>
      </c>
      <c r="AI145" s="45">
        <f>SUM(AF145:AG145)</f>
        <v>6</v>
      </c>
      <c r="AJ145" s="32">
        <f>(AF145*0.5)-(AG145*0.25)-AH145*0.25</f>
        <v>0.5</v>
      </c>
      <c r="AK145" s="32">
        <f>+AE145+AJ145</f>
        <v>0.25</v>
      </c>
      <c r="AL145" s="32">
        <f>AK145+5</f>
        <v>5.25</v>
      </c>
      <c r="AM145" s="12">
        <f>AL145+Z145</f>
        <v>14.5</v>
      </c>
    </row>
    <row r="146" spans="1:39" ht="13.5" customHeight="1" x14ac:dyDescent="0.25">
      <c r="A146" s="37">
        <v>144</v>
      </c>
      <c r="B146" s="54" t="s">
        <v>333</v>
      </c>
      <c r="C146" s="11" t="s">
        <v>334</v>
      </c>
      <c r="D146" s="69">
        <v>37</v>
      </c>
      <c r="E146" s="12">
        <v>2</v>
      </c>
      <c r="F146" s="12">
        <v>2</v>
      </c>
      <c r="G146" s="12">
        <v>1</v>
      </c>
      <c r="H146" s="12">
        <f>SUM(E146:F146)</f>
        <v>4</v>
      </c>
      <c r="I146" s="12">
        <f>(E146*0.5)-(F146*0.25)-G146*0.25</f>
        <v>0.25</v>
      </c>
      <c r="J146" s="12">
        <v>2</v>
      </c>
      <c r="K146" s="12">
        <v>3</v>
      </c>
      <c r="L146" s="12">
        <v>0</v>
      </c>
      <c r="M146" s="12">
        <f>SUM(J146:K146)</f>
        <v>5</v>
      </c>
      <c r="N146" s="12">
        <f>(J146*0.5)-(K146*0.25)-L146*0.25</f>
        <v>0.25</v>
      </c>
      <c r="O146" s="12">
        <v>2</v>
      </c>
      <c r="P146" s="12">
        <v>2</v>
      </c>
      <c r="Q146" s="12">
        <v>0</v>
      </c>
      <c r="R146" s="12">
        <f>SUM(O146:P146)</f>
        <v>4</v>
      </c>
      <c r="S146" s="12">
        <f>(O146*0.5)-(P146*0.25)-Q146*0.25</f>
        <v>0.5</v>
      </c>
      <c r="T146" s="12">
        <v>0</v>
      </c>
      <c r="U146" s="12">
        <v>6</v>
      </c>
      <c r="V146" s="12">
        <v>0</v>
      </c>
      <c r="W146" s="12">
        <f>SUM(T146:U146)</f>
        <v>6</v>
      </c>
      <c r="X146" s="12">
        <f>(T146*0.5)-(U146*0.25)-V146*0.25</f>
        <v>-1.5</v>
      </c>
      <c r="Y146" s="12">
        <f>SUM(I146,N146,S146,X146)</f>
        <v>-0.5</v>
      </c>
      <c r="Z146" s="12">
        <f>Y146+3</f>
        <v>2.5</v>
      </c>
      <c r="AA146" s="45">
        <v>2</v>
      </c>
      <c r="AB146" s="45">
        <v>0</v>
      </c>
      <c r="AC146" s="45">
        <v>8</v>
      </c>
      <c r="AD146" s="45">
        <f>SUM(AA146:AB146)</f>
        <v>2</v>
      </c>
      <c r="AE146" s="32">
        <f>(AA146*0.5)-(AB146*0.25)-AC146*0.25</f>
        <v>-1</v>
      </c>
      <c r="AF146" s="45">
        <v>0</v>
      </c>
      <c r="AG146" s="45">
        <v>10</v>
      </c>
      <c r="AH146" s="45">
        <v>0</v>
      </c>
      <c r="AI146" s="45">
        <f>SUM(AF146:AG146)</f>
        <v>10</v>
      </c>
      <c r="AJ146" s="32">
        <f>(AF146*0.5)-(AG146*0.25)-AH146*0.25</f>
        <v>-2.5</v>
      </c>
      <c r="AK146" s="32">
        <f>+AE146+AJ146</f>
        <v>-3.5</v>
      </c>
      <c r="AL146" s="32">
        <f>AK146+5</f>
        <v>1.5</v>
      </c>
      <c r="AM146" s="12">
        <f>AL146+Z146</f>
        <v>4</v>
      </c>
    </row>
    <row r="147" spans="1:39" ht="13.5" customHeight="1" x14ac:dyDescent="0.25">
      <c r="A147" s="37">
        <v>145</v>
      </c>
      <c r="B147" s="54" t="s">
        <v>335</v>
      </c>
      <c r="C147" s="11" t="s">
        <v>336</v>
      </c>
      <c r="D147" s="69">
        <v>37</v>
      </c>
      <c r="E147" s="12">
        <v>2</v>
      </c>
      <c r="F147" s="12">
        <v>3</v>
      </c>
      <c r="G147" s="12">
        <v>0</v>
      </c>
      <c r="H147" s="12">
        <f>SUM(E147:F147)</f>
        <v>5</v>
      </c>
      <c r="I147" s="12">
        <f>(E147*0.5)-(F147*0.25)-G147*0.25</f>
        <v>0.25</v>
      </c>
      <c r="J147" s="13">
        <v>3</v>
      </c>
      <c r="K147" s="13">
        <v>2</v>
      </c>
      <c r="L147" s="12">
        <v>0</v>
      </c>
      <c r="M147" s="12">
        <f>SUM(J147:K147)</f>
        <v>5</v>
      </c>
      <c r="N147" s="12">
        <f>(J147*0.5)-(K147*0.25)-L147*0.25</f>
        <v>1</v>
      </c>
      <c r="O147" s="12">
        <v>4</v>
      </c>
      <c r="P147" s="12">
        <v>0</v>
      </c>
      <c r="Q147" s="12">
        <v>0</v>
      </c>
      <c r="R147" s="12">
        <f>SUM(O147:P147)</f>
        <v>4</v>
      </c>
      <c r="S147" s="12">
        <f>(O147*0.5)-(P147*0.25)-Q147*0.25</f>
        <v>2</v>
      </c>
      <c r="T147" s="12">
        <v>2</v>
      </c>
      <c r="U147" s="12">
        <v>4</v>
      </c>
      <c r="V147" s="12">
        <v>0</v>
      </c>
      <c r="W147" s="12">
        <f>SUM(T147:U147)</f>
        <v>6</v>
      </c>
      <c r="X147" s="12">
        <f>(T147*0.5)-(U147*0.25)-V147*0.25</f>
        <v>0</v>
      </c>
      <c r="Y147" s="12">
        <f>SUM(I147,N147,S147,X147)</f>
        <v>3.25</v>
      </c>
      <c r="Z147" s="12">
        <f>Y147+3</f>
        <v>6.25</v>
      </c>
      <c r="AA147" s="45">
        <v>4</v>
      </c>
      <c r="AB147" s="45">
        <v>3</v>
      </c>
      <c r="AC147" s="45">
        <v>3</v>
      </c>
      <c r="AD147" s="45">
        <f>SUM(AA147:AB147)</f>
        <v>7</v>
      </c>
      <c r="AE147" s="32">
        <f>(AA147*0.5)-(AB147*0.25)-AC147*0.25</f>
        <v>0.5</v>
      </c>
      <c r="AF147" s="45">
        <v>5</v>
      </c>
      <c r="AG147" s="45">
        <v>3</v>
      </c>
      <c r="AH147" s="45">
        <v>2</v>
      </c>
      <c r="AI147" s="45">
        <f>SUM(AF147:AG147)</f>
        <v>8</v>
      </c>
      <c r="AJ147" s="32">
        <f>(AF147*0.5)-(AG147*0.25)-AH147*0.25</f>
        <v>1.25</v>
      </c>
      <c r="AK147" s="32">
        <f>+AE147+AJ147</f>
        <v>1.75</v>
      </c>
      <c r="AL147" s="32">
        <f>AK147+5</f>
        <v>6.75</v>
      </c>
      <c r="AM147" s="12">
        <f>AL147+Z147</f>
        <v>13</v>
      </c>
    </row>
    <row r="148" spans="1:39" ht="13.5" customHeight="1" x14ac:dyDescent="0.25">
      <c r="A148" s="37">
        <v>146</v>
      </c>
      <c r="B148" s="57" t="s">
        <v>337</v>
      </c>
      <c r="C148" s="15" t="s">
        <v>338</v>
      </c>
      <c r="D148" s="50">
        <v>38</v>
      </c>
      <c r="E148" s="12">
        <v>3</v>
      </c>
      <c r="F148" s="12">
        <v>1</v>
      </c>
      <c r="G148" s="12">
        <v>1</v>
      </c>
      <c r="H148" s="12">
        <f>SUM(E148:F148)</f>
        <v>4</v>
      </c>
      <c r="I148" s="12">
        <f>(E148*0.5)-(F148*0.25)-G148*0.25</f>
        <v>1</v>
      </c>
      <c r="J148" s="13">
        <v>3</v>
      </c>
      <c r="K148" s="13">
        <v>0</v>
      </c>
      <c r="L148" s="13">
        <v>2</v>
      </c>
      <c r="M148" s="12">
        <f>SUM(J148:K148)</f>
        <v>3</v>
      </c>
      <c r="N148" s="12">
        <f>(J148*0.5)-(K148*0.25)-L148*0.25</f>
        <v>1</v>
      </c>
      <c r="O148" s="12">
        <v>4</v>
      </c>
      <c r="P148" s="12">
        <v>0</v>
      </c>
      <c r="Q148" s="12">
        <v>0</v>
      </c>
      <c r="R148" s="12">
        <f>SUM(O148:P148)</f>
        <v>4</v>
      </c>
      <c r="S148" s="12">
        <f>(O148*0.5)-(P148*0.25)-Q148*0.25</f>
        <v>2</v>
      </c>
      <c r="T148" s="12">
        <v>2</v>
      </c>
      <c r="U148" s="12">
        <v>2</v>
      </c>
      <c r="V148" s="12">
        <v>2</v>
      </c>
      <c r="W148" s="12">
        <f>SUM(T148:U148)</f>
        <v>4</v>
      </c>
      <c r="X148" s="12">
        <f>(T148*0.5)-(U148*0.25)-V148*0.25</f>
        <v>0</v>
      </c>
      <c r="Y148" s="12">
        <f>SUM(I148,N148,S148,X148)</f>
        <v>4</v>
      </c>
      <c r="Z148" s="12">
        <f>Y148+3</f>
        <v>7</v>
      </c>
      <c r="AA148" s="45">
        <v>4</v>
      </c>
      <c r="AB148" s="45">
        <v>4</v>
      </c>
      <c r="AC148" s="45">
        <v>2</v>
      </c>
      <c r="AD148" s="45">
        <f>SUM(AA148:AB148)</f>
        <v>8</v>
      </c>
      <c r="AE148" s="32">
        <f>(AA148*0.5)-(AB148*0.25)-AC148*0.25</f>
        <v>0.5</v>
      </c>
      <c r="AF148" s="45">
        <v>2</v>
      </c>
      <c r="AG148" s="45">
        <v>2</v>
      </c>
      <c r="AH148" s="45">
        <v>6</v>
      </c>
      <c r="AI148" s="45">
        <f>SUM(AF148:AG148)</f>
        <v>4</v>
      </c>
      <c r="AJ148" s="32">
        <f>(AF148*0.5)-(AG148*0.25)-AH148*0.25</f>
        <v>-1</v>
      </c>
      <c r="AK148" s="32">
        <f>+AE148+AJ148</f>
        <v>-0.5</v>
      </c>
      <c r="AL148" s="32">
        <f>AK148+5</f>
        <v>4.5</v>
      </c>
      <c r="AM148" s="12">
        <f>AL148+Z148</f>
        <v>11.5</v>
      </c>
    </row>
    <row r="149" spans="1:39" ht="13.5" customHeight="1" x14ac:dyDescent="0.25">
      <c r="A149" s="37">
        <v>147</v>
      </c>
      <c r="B149" s="57" t="s">
        <v>339</v>
      </c>
      <c r="C149" s="15" t="s">
        <v>340</v>
      </c>
      <c r="D149" s="50">
        <v>38</v>
      </c>
      <c r="E149" s="12">
        <v>4</v>
      </c>
      <c r="F149" s="12">
        <v>1</v>
      </c>
      <c r="G149" s="12">
        <v>0</v>
      </c>
      <c r="H149" s="12">
        <f>SUM(E149:F149)</f>
        <v>5</v>
      </c>
      <c r="I149" s="12">
        <f>(E149*0.5)-(F149*0.25)-G149*0.25</f>
        <v>1.75</v>
      </c>
      <c r="J149" s="13">
        <v>4</v>
      </c>
      <c r="K149" s="13">
        <v>1</v>
      </c>
      <c r="L149" s="12">
        <v>0</v>
      </c>
      <c r="M149" s="12">
        <f>SUM(J149:K149)</f>
        <v>5</v>
      </c>
      <c r="N149" s="12">
        <f>(J149*0.5)-(K149*0.25)-L149*0.25</f>
        <v>1.75</v>
      </c>
      <c r="O149" s="12">
        <v>3</v>
      </c>
      <c r="P149" s="12">
        <v>0</v>
      </c>
      <c r="Q149" s="12">
        <v>1</v>
      </c>
      <c r="R149" s="12">
        <f>SUM(O149:P149)</f>
        <v>3</v>
      </c>
      <c r="S149" s="12">
        <f>(O149*0.5)-(P149*0.25)-Q149*0.25</f>
        <v>1.25</v>
      </c>
      <c r="T149" s="12">
        <v>0</v>
      </c>
      <c r="U149" s="12">
        <v>3</v>
      </c>
      <c r="V149" s="12">
        <v>3</v>
      </c>
      <c r="W149" s="12">
        <f>SUM(T149:U149)</f>
        <v>3</v>
      </c>
      <c r="X149" s="12">
        <f>(T149*0.5)-(U149*0.25)-V149*0.25</f>
        <v>-1.5</v>
      </c>
      <c r="Y149" s="12">
        <f>SUM(I149,N149,S149,X149)</f>
        <v>3.25</v>
      </c>
      <c r="Z149" s="12">
        <f>Y149+3</f>
        <v>6.25</v>
      </c>
      <c r="AA149" s="45">
        <v>3</v>
      </c>
      <c r="AB149" s="45">
        <v>3</v>
      </c>
      <c r="AC149" s="45">
        <v>4</v>
      </c>
      <c r="AD149" s="45">
        <f>SUM(AA149:AB149)</f>
        <v>6</v>
      </c>
      <c r="AE149" s="32">
        <f>(AA149*0.5)-(AB149*0.25)-AC149*0.25</f>
        <v>-0.25</v>
      </c>
      <c r="AF149" s="45">
        <v>4</v>
      </c>
      <c r="AG149" s="45">
        <v>3</v>
      </c>
      <c r="AH149" s="45">
        <v>3</v>
      </c>
      <c r="AI149" s="45">
        <f>SUM(AF149:AG149)</f>
        <v>7</v>
      </c>
      <c r="AJ149" s="32">
        <f>(AF149*0.5)-(AG149*0.25)-AH149*0.25</f>
        <v>0.5</v>
      </c>
      <c r="AK149" s="32">
        <f>+AE149+AJ149</f>
        <v>0.25</v>
      </c>
      <c r="AL149" s="32">
        <f>AK149+5</f>
        <v>5.25</v>
      </c>
      <c r="AM149" s="12">
        <f>AL149+Z149</f>
        <v>11.5</v>
      </c>
    </row>
    <row r="150" spans="1:39" ht="13.5" customHeight="1" x14ac:dyDescent="0.25">
      <c r="A150" s="37">
        <v>148</v>
      </c>
      <c r="B150" s="57" t="s">
        <v>341</v>
      </c>
      <c r="C150" s="15" t="s">
        <v>342</v>
      </c>
      <c r="D150" s="50">
        <v>38</v>
      </c>
      <c r="E150" s="12">
        <v>2</v>
      </c>
      <c r="F150" s="12">
        <v>2</v>
      </c>
      <c r="G150" s="12">
        <v>1</v>
      </c>
      <c r="H150" s="12">
        <f>SUM(E150:F150)</f>
        <v>4</v>
      </c>
      <c r="I150" s="12">
        <f>(E150*0.5)-(F150*0.25)-G150*0.25</f>
        <v>0.25</v>
      </c>
      <c r="J150" s="12">
        <v>3</v>
      </c>
      <c r="K150" s="12">
        <v>2</v>
      </c>
      <c r="L150" s="12">
        <v>0</v>
      </c>
      <c r="M150" s="12">
        <f>SUM(J150:K150)</f>
        <v>5</v>
      </c>
      <c r="N150" s="12">
        <f>(J150*0.5)-(K150*0.25)-L150*0.25</f>
        <v>1</v>
      </c>
      <c r="O150" s="12">
        <v>2</v>
      </c>
      <c r="P150" s="12">
        <v>1</v>
      </c>
      <c r="Q150" s="12">
        <v>1</v>
      </c>
      <c r="R150" s="12">
        <f>SUM(O150:P150)</f>
        <v>3</v>
      </c>
      <c r="S150" s="12">
        <f>(O150*0.5)-(P150*0.25)-Q150*0.25</f>
        <v>0.5</v>
      </c>
      <c r="T150" s="12">
        <v>1</v>
      </c>
      <c r="U150" s="12">
        <v>1</v>
      </c>
      <c r="V150" s="12">
        <v>4</v>
      </c>
      <c r="W150" s="12">
        <f>SUM(T150:U150)</f>
        <v>2</v>
      </c>
      <c r="X150" s="12">
        <f>(T150*0.5)-(U150*0.25)-V150*0.25</f>
        <v>-0.75</v>
      </c>
      <c r="Y150" s="12">
        <f>SUM(I150,N150,S150,X150)</f>
        <v>1</v>
      </c>
      <c r="Z150" s="12">
        <f>Y150+3</f>
        <v>4</v>
      </c>
      <c r="AA150" s="45">
        <v>0</v>
      </c>
      <c r="AB150" s="45">
        <v>2</v>
      </c>
      <c r="AC150" s="45">
        <v>8</v>
      </c>
      <c r="AD150" s="45">
        <f>SUM(AA150:AB150)</f>
        <v>2</v>
      </c>
      <c r="AE150" s="32">
        <f>(AA150*0.5)-(AB150*0.25)-AC150*0.25</f>
        <v>-2.5</v>
      </c>
      <c r="AF150" s="45">
        <v>3</v>
      </c>
      <c r="AG150" s="45">
        <v>1</v>
      </c>
      <c r="AH150" s="45">
        <v>6</v>
      </c>
      <c r="AI150" s="45">
        <f>SUM(AF150:AG150)</f>
        <v>4</v>
      </c>
      <c r="AJ150" s="32">
        <f>(AF150*0.5)-(AG150*0.25)-AH150*0.25</f>
        <v>-0.25</v>
      </c>
      <c r="AK150" s="32">
        <f>+AE150+AJ150</f>
        <v>-2.75</v>
      </c>
      <c r="AL150" s="32">
        <f>AK150+5</f>
        <v>2.25</v>
      </c>
      <c r="AM150" s="12">
        <f>AL150+Z150</f>
        <v>6.25</v>
      </c>
    </row>
    <row r="151" spans="1:39" ht="13.5" customHeight="1" x14ac:dyDescent="0.25">
      <c r="A151" s="37">
        <v>149</v>
      </c>
      <c r="B151" s="57" t="s">
        <v>343</v>
      </c>
      <c r="C151" s="15" t="s">
        <v>344</v>
      </c>
      <c r="D151" s="50">
        <v>38</v>
      </c>
      <c r="E151" s="12">
        <v>2</v>
      </c>
      <c r="F151" s="12">
        <v>2</v>
      </c>
      <c r="G151" s="12">
        <v>1</v>
      </c>
      <c r="H151" s="12">
        <f>SUM(E151:F151)</f>
        <v>4</v>
      </c>
      <c r="I151" s="12">
        <f>(E151*0.5)-(F151*0.25)-G151*0.25</f>
        <v>0.25</v>
      </c>
      <c r="J151" s="13">
        <v>5</v>
      </c>
      <c r="K151" s="13">
        <v>0</v>
      </c>
      <c r="L151" s="12">
        <v>0</v>
      </c>
      <c r="M151" s="12">
        <f>SUM(J151:K151)</f>
        <v>5</v>
      </c>
      <c r="N151" s="12">
        <f>(J151*0.5)-(K151*0.25)-L151*0.25</f>
        <v>2.5</v>
      </c>
      <c r="O151" s="12">
        <v>4</v>
      </c>
      <c r="P151" s="12">
        <v>0</v>
      </c>
      <c r="Q151" s="12">
        <v>0</v>
      </c>
      <c r="R151" s="12">
        <f>SUM(O151:P151)</f>
        <v>4</v>
      </c>
      <c r="S151" s="12">
        <f>(O151*0.5)-(P151*0.25)-Q151*0.25</f>
        <v>2</v>
      </c>
      <c r="T151" s="12">
        <v>3</v>
      </c>
      <c r="U151" s="12">
        <v>3</v>
      </c>
      <c r="V151" s="12">
        <v>0</v>
      </c>
      <c r="W151" s="12">
        <f>SUM(T151:U151)</f>
        <v>6</v>
      </c>
      <c r="X151" s="12">
        <f>(T151*0.5)-(U151*0.25)-V151*0.25</f>
        <v>0.75</v>
      </c>
      <c r="Y151" s="12">
        <f>SUM(I151,N151,S151,X151)</f>
        <v>5.5</v>
      </c>
      <c r="Z151" s="12">
        <f>Y151+3</f>
        <v>8.5</v>
      </c>
      <c r="AA151" s="45">
        <v>4</v>
      </c>
      <c r="AB151" s="45">
        <v>6</v>
      </c>
      <c r="AC151" s="45">
        <v>0</v>
      </c>
      <c r="AD151" s="45">
        <f>SUM(AA151:AB151)</f>
        <v>10</v>
      </c>
      <c r="AE151" s="32">
        <f>(AA151*0.5)-(AB151*0.25)-AC151*0.25</f>
        <v>0.5</v>
      </c>
      <c r="AF151" s="45">
        <v>0</v>
      </c>
      <c r="AG151" s="45">
        <v>1</v>
      </c>
      <c r="AH151" s="45">
        <v>9</v>
      </c>
      <c r="AI151" s="45">
        <f>SUM(AF151:AG151)</f>
        <v>1</v>
      </c>
      <c r="AJ151" s="32">
        <f>(AF151*0.5)-(AG151*0.25)-AH151*0.25</f>
        <v>-2.5</v>
      </c>
      <c r="AK151" s="32">
        <f>+AE151+AJ151</f>
        <v>-2</v>
      </c>
      <c r="AL151" s="32">
        <f>AK151+5</f>
        <v>3</v>
      </c>
      <c r="AM151" s="12">
        <f>AL151+Z151</f>
        <v>11.5</v>
      </c>
    </row>
    <row r="152" spans="1:39" ht="13.5" customHeight="1" x14ac:dyDescent="0.25">
      <c r="A152" s="37">
        <v>150</v>
      </c>
      <c r="B152" s="54" t="s">
        <v>345</v>
      </c>
      <c r="C152" s="11" t="s">
        <v>346</v>
      </c>
      <c r="D152" s="69">
        <v>39</v>
      </c>
      <c r="E152" s="12">
        <v>3</v>
      </c>
      <c r="F152" s="12">
        <v>1</v>
      </c>
      <c r="G152" s="12">
        <v>1</v>
      </c>
      <c r="H152" s="12">
        <f>SUM(E152:F152)</f>
        <v>4</v>
      </c>
      <c r="I152" s="12">
        <f>(E152*0.5)-(F152*0.25)-G152*0.25</f>
        <v>1</v>
      </c>
      <c r="J152" s="12">
        <v>3</v>
      </c>
      <c r="K152" s="12">
        <v>2</v>
      </c>
      <c r="L152" s="12">
        <v>0</v>
      </c>
      <c r="M152" s="12">
        <f>SUM(J152:K152)</f>
        <v>5</v>
      </c>
      <c r="N152" s="12">
        <f>(J152*0.5)-(K152*0.25)-L152*0.25</f>
        <v>1</v>
      </c>
      <c r="O152" s="12">
        <v>2</v>
      </c>
      <c r="P152" s="12">
        <v>0</v>
      </c>
      <c r="Q152" s="12">
        <v>2</v>
      </c>
      <c r="R152" s="12">
        <f>SUM(O152:P152)</f>
        <v>2</v>
      </c>
      <c r="S152" s="12">
        <f>(O152*0.5)-(P152*0.25)-Q152*0.25</f>
        <v>0.5</v>
      </c>
      <c r="T152" s="12">
        <v>3</v>
      </c>
      <c r="U152" s="12">
        <v>0</v>
      </c>
      <c r="V152" s="12">
        <v>3</v>
      </c>
      <c r="W152" s="12">
        <f>SUM(T152:U152)</f>
        <v>3</v>
      </c>
      <c r="X152" s="12">
        <f>(T152*0.5)-(U152*0.25)-V152*0.25</f>
        <v>0.75</v>
      </c>
      <c r="Y152" s="12">
        <f>SUM(I152,N152,S152,X152)</f>
        <v>3.25</v>
      </c>
      <c r="Z152" s="12">
        <f>Y152+3</f>
        <v>6.25</v>
      </c>
      <c r="AA152" s="45">
        <v>1</v>
      </c>
      <c r="AB152" s="45">
        <v>5</v>
      </c>
      <c r="AC152" s="45">
        <v>4</v>
      </c>
      <c r="AD152" s="45">
        <f>SUM(AA152:AB152)</f>
        <v>6</v>
      </c>
      <c r="AE152" s="32">
        <f>(AA152*0.5)-(AB152*0.25)-AC152*0.25</f>
        <v>-1.75</v>
      </c>
      <c r="AF152" s="45">
        <v>0</v>
      </c>
      <c r="AG152" s="45">
        <v>0</v>
      </c>
      <c r="AH152" s="45">
        <v>10</v>
      </c>
      <c r="AI152" s="45">
        <f>SUM(AF152:AG152)</f>
        <v>0</v>
      </c>
      <c r="AJ152" s="32">
        <f>(AF152*0.5)-(AG152*0.25)-AH152*0.25</f>
        <v>-2.5</v>
      </c>
      <c r="AK152" s="32">
        <f>+AE152+AJ152</f>
        <v>-4.25</v>
      </c>
      <c r="AL152" s="32">
        <f>AK152+5</f>
        <v>0.75</v>
      </c>
      <c r="AM152" s="12">
        <f>AL152+Z152</f>
        <v>7</v>
      </c>
    </row>
    <row r="153" spans="1:39" ht="13.5" customHeight="1" x14ac:dyDescent="0.25">
      <c r="A153" s="37">
        <v>151</v>
      </c>
      <c r="B153" s="54" t="s">
        <v>347</v>
      </c>
      <c r="C153" s="11" t="s">
        <v>348</v>
      </c>
      <c r="D153" s="69">
        <v>39</v>
      </c>
      <c r="E153" s="12">
        <v>2</v>
      </c>
      <c r="F153" s="12">
        <v>2</v>
      </c>
      <c r="G153" s="12">
        <v>1</v>
      </c>
      <c r="H153" s="12">
        <f>SUM(E153:F153)</f>
        <v>4</v>
      </c>
      <c r="I153" s="12">
        <f>(E153*0.5)-(F153*0.25)-G153*0.25</f>
        <v>0.25</v>
      </c>
      <c r="J153" s="12">
        <v>2</v>
      </c>
      <c r="K153" s="12">
        <v>2</v>
      </c>
      <c r="L153" s="12">
        <v>1</v>
      </c>
      <c r="M153" s="12">
        <f>SUM(J153:K153)</f>
        <v>4</v>
      </c>
      <c r="N153" s="12">
        <f>(J153*0.5)-(K153*0.25)-L153*0.25</f>
        <v>0.25</v>
      </c>
      <c r="O153" s="12">
        <v>3</v>
      </c>
      <c r="P153" s="12">
        <v>0</v>
      </c>
      <c r="Q153" s="12">
        <v>1</v>
      </c>
      <c r="R153" s="12">
        <f>SUM(O153:P153)</f>
        <v>3</v>
      </c>
      <c r="S153" s="12">
        <f>(O153*0.5)-(P153*0.25)-Q153*0.25</f>
        <v>1.25</v>
      </c>
      <c r="T153" s="12">
        <v>1</v>
      </c>
      <c r="U153" s="12">
        <v>0</v>
      </c>
      <c r="V153" s="12">
        <v>5</v>
      </c>
      <c r="W153" s="12">
        <f>SUM(T153:U153)</f>
        <v>1</v>
      </c>
      <c r="X153" s="12">
        <f>(T153*0.5)-(U153*0.25)-V153*0.25</f>
        <v>-0.75</v>
      </c>
      <c r="Y153" s="12">
        <f>SUM(I153,N153,S153,X153)</f>
        <v>1</v>
      </c>
      <c r="Z153" s="12">
        <f>Y153+3</f>
        <v>4</v>
      </c>
      <c r="AA153" s="45">
        <v>0</v>
      </c>
      <c r="AB153" s="45">
        <v>2</v>
      </c>
      <c r="AC153" s="45">
        <v>8</v>
      </c>
      <c r="AD153" s="45">
        <f>SUM(AA153:AB153)</f>
        <v>2</v>
      </c>
      <c r="AE153" s="32">
        <f>(AA153*0.5)-(AB153*0.25)-AC153*0.25</f>
        <v>-2.5</v>
      </c>
      <c r="AF153" s="45">
        <v>2</v>
      </c>
      <c r="AG153" s="45">
        <v>5</v>
      </c>
      <c r="AH153" s="45">
        <v>3</v>
      </c>
      <c r="AI153" s="45">
        <f>SUM(AF153:AG153)</f>
        <v>7</v>
      </c>
      <c r="AJ153" s="32">
        <f>(AF153*0.5)-(AG153*0.25)-AH153*0.25</f>
        <v>-1</v>
      </c>
      <c r="AK153" s="32">
        <f>+AE153+AJ153</f>
        <v>-3.5</v>
      </c>
      <c r="AL153" s="32">
        <f>AK153+5</f>
        <v>1.5</v>
      </c>
      <c r="AM153" s="12">
        <f>AL153+Z153</f>
        <v>5.5</v>
      </c>
    </row>
    <row r="154" spans="1:39" ht="13.5" customHeight="1" x14ac:dyDescent="0.25">
      <c r="A154" s="37">
        <v>152</v>
      </c>
      <c r="B154" s="54" t="s">
        <v>349</v>
      </c>
      <c r="C154" s="11" t="s">
        <v>350</v>
      </c>
      <c r="D154" s="69">
        <v>39</v>
      </c>
      <c r="E154" s="12">
        <v>4</v>
      </c>
      <c r="F154" s="12">
        <v>1</v>
      </c>
      <c r="G154" s="12">
        <v>0</v>
      </c>
      <c r="H154" s="12">
        <f>SUM(E154:F154)</f>
        <v>5</v>
      </c>
      <c r="I154" s="12">
        <f>(E154*0.5)-(F154*0.25)-G154*0.25</f>
        <v>1.75</v>
      </c>
      <c r="J154" s="13">
        <v>4</v>
      </c>
      <c r="K154" s="13">
        <v>1</v>
      </c>
      <c r="L154" s="12">
        <v>0</v>
      </c>
      <c r="M154" s="12">
        <f>SUM(J154:K154)</f>
        <v>5</v>
      </c>
      <c r="N154" s="12">
        <f>(J154*0.5)-(K154*0.25)-L154*0.25</f>
        <v>1.75</v>
      </c>
      <c r="O154" s="12">
        <v>3</v>
      </c>
      <c r="P154" s="12">
        <v>0</v>
      </c>
      <c r="Q154" s="12">
        <v>1</v>
      </c>
      <c r="R154" s="12">
        <f>SUM(O154:P154)</f>
        <v>3</v>
      </c>
      <c r="S154" s="12">
        <f>(O154*0.5)-(P154*0.25)-Q154*0.25</f>
        <v>1.25</v>
      </c>
      <c r="T154" s="12">
        <v>2</v>
      </c>
      <c r="U154" s="12">
        <v>2</v>
      </c>
      <c r="V154" s="12">
        <v>2</v>
      </c>
      <c r="W154" s="12">
        <f>SUM(T154:U154)</f>
        <v>4</v>
      </c>
      <c r="X154" s="12">
        <f>(T154*0.5)-(U154*0.25)-V154*0.25</f>
        <v>0</v>
      </c>
      <c r="Y154" s="12">
        <f>SUM(I154,N154,S154,X154)</f>
        <v>4.75</v>
      </c>
      <c r="Z154" s="12">
        <f>Y154+3</f>
        <v>7.75</v>
      </c>
      <c r="AA154" s="45">
        <v>2</v>
      </c>
      <c r="AB154" s="45">
        <v>7</v>
      </c>
      <c r="AC154" s="45">
        <v>1</v>
      </c>
      <c r="AD154" s="45">
        <f>SUM(AA154:AB154)</f>
        <v>9</v>
      </c>
      <c r="AE154" s="32">
        <f>(AA154*0.5)-(AB154*0.25)-AC154*0.25</f>
        <v>-1</v>
      </c>
      <c r="AF154" s="45">
        <v>3</v>
      </c>
      <c r="AG154" s="45">
        <v>5</v>
      </c>
      <c r="AH154" s="45">
        <v>2</v>
      </c>
      <c r="AI154" s="45">
        <f>SUM(AF154:AG154)</f>
        <v>8</v>
      </c>
      <c r="AJ154" s="32">
        <f>(AF154*0.5)-(AG154*0.25)-AH154*0.25</f>
        <v>-0.25</v>
      </c>
      <c r="AK154" s="32">
        <f>+AE154+AJ154</f>
        <v>-1.25</v>
      </c>
      <c r="AL154" s="32">
        <f>AK154+5</f>
        <v>3.75</v>
      </c>
      <c r="AM154" s="12">
        <f>AL154+Z154</f>
        <v>11.5</v>
      </c>
    </row>
    <row r="155" spans="1:39" ht="13.5" customHeight="1" x14ac:dyDescent="0.25">
      <c r="A155" s="37">
        <v>153</v>
      </c>
      <c r="B155" s="54" t="s">
        <v>351</v>
      </c>
      <c r="C155" s="11" t="s">
        <v>352</v>
      </c>
      <c r="D155" s="69">
        <v>39</v>
      </c>
      <c r="E155" s="12">
        <v>2</v>
      </c>
      <c r="F155" s="12">
        <v>2</v>
      </c>
      <c r="G155" s="12">
        <v>1</v>
      </c>
      <c r="H155" s="12">
        <f>SUM(E155:F155)</f>
        <v>4</v>
      </c>
      <c r="I155" s="12">
        <f>(E155*0.5)-(F155*0.25)-G155*0.25</f>
        <v>0.25</v>
      </c>
      <c r="J155" s="13">
        <v>3</v>
      </c>
      <c r="K155" s="13">
        <v>2</v>
      </c>
      <c r="L155" s="12">
        <v>0</v>
      </c>
      <c r="M155" s="12">
        <f>SUM(J155:K155)</f>
        <v>5</v>
      </c>
      <c r="N155" s="12">
        <f>(J155*0.5)-(K155*0.25)-L155*0.25</f>
        <v>1</v>
      </c>
      <c r="O155" s="12">
        <v>2</v>
      </c>
      <c r="P155" s="12">
        <v>1</v>
      </c>
      <c r="Q155" s="12">
        <v>1</v>
      </c>
      <c r="R155" s="12">
        <f>SUM(O155:P155)</f>
        <v>3</v>
      </c>
      <c r="S155" s="12">
        <f>(O155*0.5)-(P155*0.25)-Q155*0.25</f>
        <v>0.5</v>
      </c>
      <c r="T155" s="12">
        <v>2</v>
      </c>
      <c r="U155" s="12">
        <v>4</v>
      </c>
      <c r="V155" s="12">
        <v>0</v>
      </c>
      <c r="W155" s="12">
        <f>SUM(T155:U155)</f>
        <v>6</v>
      </c>
      <c r="X155" s="12">
        <f>(T155*0.5)-(U155*0.25)-V155*0.25</f>
        <v>0</v>
      </c>
      <c r="Y155" s="12">
        <f>SUM(I155,N155,S155,X155)</f>
        <v>1.75</v>
      </c>
      <c r="Z155" s="12">
        <f>Y155+3</f>
        <v>4.75</v>
      </c>
      <c r="AA155" s="45">
        <v>3</v>
      </c>
      <c r="AB155" s="45">
        <v>7</v>
      </c>
      <c r="AC155" s="45">
        <v>0</v>
      </c>
      <c r="AD155" s="45">
        <f>SUM(AA155:AB155)</f>
        <v>10</v>
      </c>
      <c r="AE155" s="32">
        <f>(AA155*0.5)-(AB155*0.25)-AC155*0.25</f>
        <v>-0.25</v>
      </c>
      <c r="AF155" s="45">
        <v>0</v>
      </c>
      <c r="AG155" s="45">
        <v>2</v>
      </c>
      <c r="AH155" s="45">
        <v>8</v>
      </c>
      <c r="AI155" s="45">
        <f>SUM(AF155:AG155)</f>
        <v>2</v>
      </c>
      <c r="AJ155" s="32">
        <f>(AF155*0.5)-(AG155*0.25)-AH155*0.25</f>
        <v>-2.5</v>
      </c>
      <c r="AK155" s="32">
        <f>+AE155+AJ155</f>
        <v>-2.75</v>
      </c>
      <c r="AL155" s="32">
        <f>AK155+5</f>
        <v>2.25</v>
      </c>
      <c r="AM155" s="12">
        <f>AL155+Z155</f>
        <v>7</v>
      </c>
    </row>
    <row r="156" spans="1:39" ht="13.5" customHeight="1" x14ac:dyDescent="0.25">
      <c r="A156" s="37">
        <v>154</v>
      </c>
      <c r="B156" s="57" t="s">
        <v>353</v>
      </c>
      <c r="C156" s="15" t="s">
        <v>354</v>
      </c>
      <c r="D156" s="50">
        <v>40</v>
      </c>
      <c r="E156" s="12">
        <v>2</v>
      </c>
      <c r="F156" s="12">
        <v>2</v>
      </c>
      <c r="G156" s="12">
        <v>1</v>
      </c>
      <c r="H156" s="12">
        <f>SUM(E156:F156)</f>
        <v>4</v>
      </c>
      <c r="I156" s="12">
        <f>(E156*0.5)-(F156*0.25)-G156*0.25</f>
        <v>0.25</v>
      </c>
      <c r="J156" s="12">
        <v>4</v>
      </c>
      <c r="K156" s="12">
        <v>0</v>
      </c>
      <c r="L156" s="12">
        <v>1</v>
      </c>
      <c r="M156" s="12">
        <f>SUM(J156:K156)</f>
        <v>4</v>
      </c>
      <c r="N156" s="12">
        <f>(J156*0.5)-(K156*0.25)-L156*0.25</f>
        <v>1.75</v>
      </c>
      <c r="O156" s="12">
        <v>3</v>
      </c>
      <c r="P156" s="12">
        <v>0</v>
      </c>
      <c r="Q156" s="12">
        <v>1</v>
      </c>
      <c r="R156" s="12">
        <f>SUM(O156:P156)</f>
        <v>3</v>
      </c>
      <c r="S156" s="12">
        <f>(O156*0.5)-(P156*0.25)-Q156*0.25</f>
        <v>1.25</v>
      </c>
      <c r="T156" s="12">
        <v>1</v>
      </c>
      <c r="U156" s="12">
        <v>2</v>
      </c>
      <c r="V156" s="12">
        <v>3</v>
      </c>
      <c r="W156" s="12">
        <f>SUM(T156:U156)</f>
        <v>3</v>
      </c>
      <c r="X156" s="12">
        <f>(T156*0.5)-(U156*0.25)-V156*0.25</f>
        <v>-0.75</v>
      </c>
      <c r="Y156" s="12">
        <f>SUM(I156,N156,S156,X156)</f>
        <v>2.5</v>
      </c>
      <c r="Z156" s="12">
        <f>Y156+3</f>
        <v>5.5</v>
      </c>
      <c r="AA156" s="45">
        <v>0</v>
      </c>
      <c r="AB156" s="45">
        <v>5</v>
      </c>
      <c r="AC156" s="45">
        <v>5</v>
      </c>
      <c r="AD156" s="45">
        <f>SUM(AA156:AB156)</f>
        <v>5</v>
      </c>
      <c r="AE156" s="32">
        <f>(AA156*0.5)-(AB156*0.25)-AC156*0.25</f>
        <v>-2.5</v>
      </c>
      <c r="AF156" s="45">
        <v>1</v>
      </c>
      <c r="AG156" s="45">
        <v>5</v>
      </c>
      <c r="AH156" s="45">
        <v>4</v>
      </c>
      <c r="AI156" s="45">
        <f>SUM(AF156:AG156)</f>
        <v>6</v>
      </c>
      <c r="AJ156" s="32">
        <f>(AF156*0.5)-(AG156*0.25)-AH156*0.25</f>
        <v>-1.75</v>
      </c>
      <c r="AK156" s="32">
        <f>+AE156+AJ156</f>
        <v>-4.25</v>
      </c>
      <c r="AL156" s="32">
        <f>AK156+5</f>
        <v>0.75</v>
      </c>
      <c r="AM156" s="12">
        <f>AL156+Z156</f>
        <v>6.25</v>
      </c>
    </row>
    <row r="157" spans="1:39" ht="13.5" customHeight="1" x14ac:dyDescent="0.25">
      <c r="A157" s="37">
        <v>155</v>
      </c>
      <c r="B157" s="57" t="s">
        <v>355</v>
      </c>
      <c r="C157" s="15" t="s">
        <v>356</v>
      </c>
      <c r="D157" s="50">
        <v>40</v>
      </c>
      <c r="E157" s="12">
        <v>3</v>
      </c>
      <c r="F157" s="12">
        <v>0</v>
      </c>
      <c r="G157" s="12">
        <v>2</v>
      </c>
      <c r="H157" s="12">
        <f>SUM(E157:F157)</f>
        <v>3</v>
      </c>
      <c r="I157" s="12">
        <f>(E157*0.5)-(F157*0.25)-G157*0.25</f>
        <v>1</v>
      </c>
      <c r="J157" s="12">
        <v>1</v>
      </c>
      <c r="K157" s="12">
        <v>3</v>
      </c>
      <c r="L157" s="12">
        <v>1</v>
      </c>
      <c r="M157" s="12">
        <f>SUM(J157:K157)</f>
        <v>4</v>
      </c>
      <c r="N157" s="12">
        <f>(J157*0.5)-(K157*0.25)-L157*0.25</f>
        <v>-0.5</v>
      </c>
      <c r="O157" s="12">
        <v>1</v>
      </c>
      <c r="P157" s="12">
        <v>1</v>
      </c>
      <c r="Q157" s="12">
        <v>2</v>
      </c>
      <c r="R157" s="12">
        <f>SUM(O157:P157)</f>
        <v>2</v>
      </c>
      <c r="S157" s="12">
        <f>(O157*0.5)-(P157*0.25)-Q157*0.25</f>
        <v>-0.25</v>
      </c>
      <c r="T157" s="12">
        <v>2</v>
      </c>
      <c r="U157" s="12">
        <v>4</v>
      </c>
      <c r="V157" s="12">
        <v>0</v>
      </c>
      <c r="W157" s="12">
        <f>SUM(T157:U157)</f>
        <v>6</v>
      </c>
      <c r="X157" s="12">
        <f>(T157*0.5)-(U157*0.25)-V157*0.25</f>
        <v>0</v>
      </c>
      <c r="Y157" s="12">
        <f>SUM(I157,N157,S157,X157)</f>
        <v>0.25</v>
      </c>
      <c r="Z157" s="12">
        <f>Y157+3</f>
        <v>3.25</v>
      </c>
      <c r="AA157" s="45">
        <v>0</v>
      </c>
      <c r="AB157" s="45">
        <v>4</v>
      </c>
      <c r="AC157" s="45">
        <v>6</v>
      </c>
      <c r="AD157" s="45">
        <f>SUM(AA157:AB157)</f>
        <v>4</v>
      </c>
      <c r="AE157" s="32">
        <f>(AA157*0.5)-(AB157*0.25)-AC157*0.25</f>
        <v>-2.5</v>
      </c>
      <c r="AF157" s="45">
        <v>1</v>
      </c>
      <c r="AG157" s="45">
        <v>2</v>
      </c>
      <c r="AH157" s="45">
        <v>7</v>
      </c>
      <c r="AI157" s="45">
        <f>SUM(AF157:AG157)</f>
        <v>3</v>
      </c>
      <c r="AJ157" s="32">
        <f>(AF157*0.5)-(AG157*0.25)-AH157*0.25</f>
        <v>-1.75</v>
      </c>
      <c r="AK157" s="32">
        <f>+AE157+AJ157</f>
        <v>-4.25</v>
      </c>
      <c r="AL157" s="32">
        <f>AK157+5</f>
        <v>0.75</v>
      </c>
      <c r="AM157" s="12">
        <f>AL157+Z157</f>
        <v>4</v>
      </c>
    </row>
    <row r="158" spans="1:39" ht="13.5" customHeight="1" x14ac:dyDescent="0.25">
      <c r="A158" s="37">
        <v>156</v>
      </c>
      <c r="B158" s="57" t="s">
        <v>357</v>
      </c>
      <c r="C158" s="15" t="s">
        <v>358</v>
      </c>
      <c r="D158" s="50">
        <v>40</v>
      </c>
      <c r="E158" s="12">
        <v>2</v>
      </c>
      <c r="F158" s="12">
        <v>2</v>
      </c>
      <c r="G158" s="12">
        <v>1</v>
      </c>
      <c r="H158" s="12">
        <f>SUM(E158:F158)</f>
        <v>4</v>
      </c>
      <c r="I158" s="12">
        <f>(E158*0.5)-(F158*0.25)-G158*0.25</f>
        <v>0.25</v>
      </c>
      <c r="J158" s="13">
        <v>3</v>
      </c>
      <c r="K158" s="13">
        <v>2</v>
      </c>
      <c r="L158" s="12">
        <v>0</v>
      </c>
      <c r="M158" s="12">
        <f>SUM(J158:K158)</f>
        <v>5</v>
      </c>
      <c r="N158" s="12">
        <f>(J158*0.5)-(K158*0.25)-L158*0.25</f>
        <v>1</v>
      </c>
      <c r="O158" s="12">
        <v>2</v>
      </c>
      <c r="P158" s="12">
        <v>2</v>
      </c>
      <c r="Q158" s="12">
        <v>0</v>
      </c>
      <c r="R158" s="12">
        <f>SUM(O158:P158)</f>
        <v>4</v>
      </c>
      <c r="S158" s="12">
        <f>(O158*0.5)-(P158*0.25)-Q158*0.25</f>
        <v>0.5</v>
      </c>
      <c r="T158" s="12">
        <v>1</v>
      </c>
      <c r="U158" s="12">
        <v>0</v>
      </c>
      <c r="V158" s="12">
        <v>5</v>
      </c>
      <c r="W158" s="12">
        <f>SUM(T158:U158)</f>
        <v>1</v>
      </c>
      <c r="X158" s="12">
        <f>(T158*0.5)-(U158*0.25)-V158*0.25</f>
        <v>-0.75</v>
      </c>
      <c r="Y158" s="12">
        <f>SUM(I158,N158,S158,X158)</f>
        <v>1</v>
      </c>
      <c r="Z158" s="12">
        <f>Y158+3</f>
        <v>4</v>
      </c>
      <c r="AA158" s="45">
        <v>1</v>
      </c>
      <c r="AB158" s="45">
        <v>4</v>
      </c>
      <c r="AC158" s="45">
        <v>5</v>
      </c>
      <c r="AD158" s="45">
        <f>SUM(AA158:AB158)</f>
        <v>5</v>
      </c>
      <c r="AE158" s="32">
        <f>(AA158*0.5)-(AB158*0.25)-AC158*0.25</f>
        <v>-1.75</v>
      </c>
      <c r="AF158" s="45">
        <v>2</v>
      </c>
      <c r="AG158" s="45">
        <v>4</v>
      </c>
      <c r="AH158" s="45">
        <v>4</v>
      </c>
      <c r="AI158" s="45">
        <f>SUM(AF158:AG158)</f>
        <v>6</v>
      </c>
      <c r="AJ158" s="32">
        <f>(AF158*0.5)-(AG158*0.25)-AH158*0.25</f>
        <v>-1</v>
      </c>
      <c r="AK158" s="32">
        <f>+AE158+AJ158</f>
        <v>-2.75</v>
      </c>
      <c r="AL158" s="32">
        <f>AK158+5</f>
        <v>2.25</v>
      </c>
      <c r="AM158" s="12">
        <f>AL158+Z158</f>
        <v>6.25</v>
      </c>
    </row>
    <row r="159" spans="1:39" ht="13.5" customHeight="1" x14ac:dyDescent="0.25">
      <c r="A159" s="37">
        <v>157</v>
      </c>
      <c r="B159" s="57" t="s">
        <v>359</v>
      </c>
      <c r="C159" s="15" t="s">
        <v>360</v>
      </c>
      <c r="D159" s="50">
        <v>40</v>
      </c>
      <c r="E159" s="12">
        <v>2</v>
      </c>
      <c r="F159" s="12">
        <v>3</v>
      </c>
      <c r="G159" s="12">
        <v>0</v>
      </c>
      <c r="H159" s="12">
        <f>SUM(E159:F159)</f>
        <v>5</v>
      </c>
      <c r="I159" s="12">
        <f>(E159*0.5)-(F159*0.25)-G159*0.25</f>
        <v>0.25</v>
      </c>
      <c r="J159" s="13">
        <v>4</v>
      </c>
      <c r="K159" s="13">
        <v>1</v>
      </c>
      <c r="L159" s="12">
        <v>0</v>
      </c>
      <c r="M159" s="12">
        <f>SUM(J159:K159)</f>
        <v>5</v>
      </c>
      <c r="N159" s="12">
        <f>(J159*0.5)-(K159*0.25)-L159*0.25</f>
        <v>1.75</v>
      </c>
      <c r="O159" s="12">
        <v>4</v>
      </c>
      <c r="P159" s="12">
        <v>0</v>
      </c>
      <c r="Q159" s="12">
        <v>0</v>
      </c>
      <c r="R159" s="12">
        <f>SUM(O159:P159)</f>
        <v>4</v>
      </c>
      <c r="S159" s="12">
        <f>(O159*0.5)-(P159*0.25)-Q159*0.25</f>
        <v>2</v>
      </c>
      <c r="T159" s="12">
        <v>4</v>
      </c>
      <c r="U159" s="12">
        <v>2</v>
      </c>
      <c r="V159" s="12">
        <v>0</v>
      </c>
      <c r="W159" s="12">
        <f>SUM(T159:U159)</f>
        <v>6</v>
      </c>
      <c r="X159" s="12">
        <f>(T159*0.5)-(U159*0.25)-V159*0.25</f>
        <v>1.5</v>
      </c>
      <c r="Y159" s="12">
        <f>SUM(I159,N159,S159,X159)</f>
        <v>5.5</v>
      </c>
      <c r="Z159" s="12">
        <f>Y159+3</f>
        <v>8.5</v>
      </c>
      <c r="AA159" s="45">
        <v>3</v>
      </c>
      <c r="AB159" s="45">
        <v>7</v>
      </c>
      <c r="AC159" s="45">
        <v>0</v>
      </c>
      <c r="AD159" s="45">
        <f>SUM(AA159:AB159)</f>
        <v>10</v>
      </c>
      <c r="AE159" s="32">
        <f>(AA159*0.5)-(AB159*0.25)-AC159*0.25</f>
        <v>-0.25</v>
      </c>
      <c r="AF159" s="45">
        <v>3</v>
      </c>
      <c r="AG159" s="45">
        <v>4</v>
      </c>
      <c r="AH159" s="45">
        <v>3</v>
      </c>
      <c r="AI159" s="45">
        <f>SUM(AF159:AG159)</f>
        <v>7</v>
      </c>
      <c r="AJ159" s="32">
        <f>(AF159*0.5)-(AG159*0.25)-AH159*0.25</f>
        <v>-0.25</v>
      </c>
      <c r="AK159" s="32">
        <f>+AE159+AJ159</f>
        <v>-0.5</v>
      </c>
      <c r="AL159" s="32">
        <f>AK159+5</f>
        <v>4.5</v>
      </c>
      <c r="AM159" s="12">
        <f>AL159+Z159</f>
        <v>13</v>
      </c>
    </row>
    <row r="160" spans="1:39" ht="13.5" customHeight="1" x14ac:dyDescent="0.25">
      <c r="A160" s="37">
        <v>158</v>
      </c>
      <c r="B160" s="54" t="s">
        <v>361</v>
      </c>
      <c r="C160" s="11" t="s">
        <v>362</v>
      </c>
      <c r="D160" s="69">
        <v>41</v>
      </c>
      <c r="E160" s="12">
        <v>4</v>
      </c>
      <c r="F160" s="12">
        <v>1</v>
      </c>
      <c r="G160" s="12">
        <v>0</v>
      </c>
      <c r="H160" s="12">
        <f>SUM(E160:F160)</f>
        <v>5</v>
      </c>
      <c r="I160" s="12">
        <f>(E160*0.5)-(F160*0.25)-G160*0.25</f>
        <v>1.75</v>
      </c>
      <c r="J160" s="13">
        <v>3</v>
      </c>
      <c r="K160" s="13">
        <v>2</v>
      </c>
      <c r="L160" s="12">
        <v>0</v>
      </c>
      <c r="M160" s="12">
        <f>SUM(J160:K160)</f>
        <v>5</v>
      </c>
      <c r="N160" s="12">
        <f>(J160*0.5)-(K160*0.25)-L160*0.25</f>
        <v>1</v>
      </c>
      <c r="O160" s="12">
        <v>0</v>
      </c>
      <c r="P160" s="12">
        <v>1</v>
      </c>
      <c r="Q160" s="12">
        <v>3</v>
      </c>
      <c r="R160" s="12">
        <f>SUM(O160:P160)</f>
        <v>1</v>
      </c>
      <c r="S160" s="12">
        <f>(O160*0.5)-(P160*0.25)-Q160*0.25</f>
        <v>-1</v>
      </c>
      <c r="T160" s="12">
        <v>1</v>
      </c>
      <c r="U160" s="12">
        <v>5</v>
      </c>
      <c r="V160" s="12">
        <v>0</v>
      </c>
      <c r="W160" s="12">
        <f>SUM(T160:U160)</f>
        <v>6</v>
      </c>
      <c r="X160" s="12">
        <f>(T160*0.5)-(U160*0.25)-V160*0.25</f>
        <v>-0.75</v>
      </c>
      <c r="Y160" s="12">
        <f>SUM(I160,N160,S160,X160)</f>
        <v>1</v>
      </c>
      <c r="Z160" s="12">
        <f>Y160+3</f>
        <v>4</v>
      </c>
      <c r="AA160" s="45">
        <v>1</v>
      </c>
      <c r="AB160" s="45">
        <v>4</v>
      </c>
      <c r="AC160" s="45">
        <v>5</v>
      </c>
      <c r="AD160" s="45">
        <f>SUM(AA160:AB160)</f>
        <v>5</v>
      </c>
      <c r="AE160" s="32">
        <f>(AA160*0.5)-(AB160*0.25)-AC160*0.25</f>
        <v>-1.75</v>
      </c>
      <c r="AF160" s="45">
        <v>2</v>
      </c>
      <c r="AG160" s="45">
        <v>1</v>
      </c>
      <c r="AH160" s="45">
        <v>7</v>
      </c>
      <c r="AI160" s="45">
        <f>SUM(AF160:AG160)</f>
        <v>3</v>
      </c>
      <c r="AJ160" s="32">
        <f>(AF160*0.5)-(AG160*0.25)-AH160*0.25</f>
        <v>-1</v>
      </c>
      <c r="AK160" s="32">
        <f>+AE160+AJ160</f>
        <v>-2.75</v>
      </c>
      <c r="AL160" s="32">
        <f>AK160+5</f>
        <v>2.25</v>
      </c>
      <c r="AM160" s="12">
        <f>AL160+Z160</f>
        <v>6.25</v>
      </c>
    </row>
    <row r="161" spans="1:39" ht="13.5" customHeight="1" x14ac:dyDescent="0.25">
      <c r="A161" s="37">
        <v>159</v>
      </c>
      <c r="B161" s="54" t="s">
        <v>363</v>
      </c>
      <c r="C161" s="11" t="s">
        <v>364</v>
      </c>
      <c r="D161" s="69">
        <v>41</v>
      </c>
      <c r="E161" s="12">
        <v>1</v>
      </c>
      <c r="F161" s="12">
        <v>0</v>
      </c>
      <c r="G161" s="12">
        <v>4</v>
      </c>
      <c r="H161" s="12">
        <f>SUM(E161:F161)</f>
        <v>1</v>
      </c>
      <c r="I161" s="12">
        <f>(E161*0.5)-(F161*0.25)-G161*0.25</f>
        <v>-0.5</v>
      </c>
      <c r="J161" s="13">
        <v>4</v>
      </c>
      <c r="K161" s="13">
        <v>1</v>
      </c>
      <c r="L161" s="12">
        <v>0</v>
      </c>
      <c r="M161" s="12">
        <f>SUM(J161:K161)</f>
        <v>5</v>
      </c>
      <c r="N161" s="12">
        <f>(J161*0.5)-(K161*0.25)-L161*0.25</f>
        <v>1.75</v>
      </c>
      <c r="O161" s="12">
        <v>2</v>
      </c>
      <c r="P161" s="12">
        <v>1</v>
      </c>
      <c r="Q161" s="12">
        <v>1</v>
      </c>
      <c r="R161" s="12">
        <f>SUM(O161:P161)</f>
        <v>3</v>
      </c>
      <c r="S161" s="12">
        <f>(O161*0.5)-(P161*0.25)-Q161*0.25</f>
        <v>0.5</v>
      </c>
      <c r="T161" s="12">
        <v>2</v>
      </c>
      <c r="U161" s="12">
        <v>4</v>
      </c>
      <c r="V161" s="12">
        <v>0</v>
      </c>
      <c r="W161" s="12">
        <f>SUM(T161:U161)</f>
        <v>6</v>
      </c>
      <c r="X161" s="12">
        <f>(T161*0.5)-(U161*0.25)-V161*0.25</f>
        <v>0</v>
      </c>
      <c r="Y161" s="12">
        <f>SUM(I161,N161,S161,X161)</f>
        <v>1.75</v>
      </c>
      <c r="Z161" s="12">
        <f>Y161+3</f>
        <v>4.75</v>
      </c>
      <c r="AA161" s="45">
        <v>4</v>
      </c>
      <c r="AB161" s="45">
        <v>4</v>
      </c>
      <c r="AC161" s="45">
        <v>2</v>
      </c>
      <c r="AD161" s="45">
        <f>SUM(AA161:AB161)</f>
        <v>8</v>
      </c>
      <c r="AE161" s="32">
        <f>(AA161*0.5)-(AB161*0.25)-AC161*0.25</f>
        <v>0.5</v>
      </c>
      <c r="AF161" s="45">
        <v>3</v>
      </c>
      <c r="AG161" s="45">
        <v>1</v>
      </c>
      <c r="AH161" s="45">
        <v>6</v>
      </c>
      <c r="AI161" s="45">
        <f>SUM(AF161:AG161)</f>
        <v>4</v>
      </c>
      <c r="AJ161" s="32">
        <f>(AF161*0.5)-(AG161*0.25)-AH161*0.25</f>
        <v>-0.25</v>
      </c>
      <c r="AK161" s="32">
        <f>+AE161+AJ161</f>
        <v>0.25</v>
      </c>
      <c r="AL161" s="32">
        <f>AK161+5</f>
        <v>5.25</v>
      </c>
      <c r="AM161" s="12">
        <f>AL161+Z161</f>
        <v>10</v>
      </c>
    </row>
    <row r="162" spans="1:39" ht="13.5" customHeight="1" x14ac:dyDescent="0.25">
      <c r="A162" s="37">
        <v>160</v>
      </c>
      <c r="B162" s="54" t="s">
        <v>365</v>
      </c>
      <c r="C162" s="11" t="s">
        <v>366</v>
      </c>
      <c r="D162" s="69">
        <v>41</v>
      </c>
      <c r="E162" s="12">
        <v>1</v>
      </c>
      <c r="F162" s="12">
        <v>3</v>
      </c>
      <c r="G162" s="12">
        <v>1</v>
      </c>
      <c r="H162" s="12">
        <f>SUM(E162:F162)</f>
        <v>4</v>
      </c>
      <c r="I162" s="12">
        <f>(E162*0.5)-(F162*0.25)-G162*0.25</f>
        <v>-0.5</v>
      </c>
      <c r="J162" s="13">
        <v>3</v>
      </c>
      <c r="K162" s="13">
        <v>2</v>
      </c>
      <c r="L162" s="12">
        <v>0</v>
      </c>
      <c r="M162" s="12">
        <f>SUM(J162:K162)</f>
        <v>5</v>
      </c>
      <c r="N162" s="12">
        <f>(J162*0.5)-(K162*0.25)-L162*0.25</f>
        <v>1</v>
      </c>
      <c r="O162" s="12">
        <v>2</v>
      </c>
      <c r="P162" s="12">
        <v>2</v>
      </c>
      <c r="Q162" s="12">
        <v>0</v>
      </c>
      <c r="R162" s="12">
        <f>SUM(O162:P162)</f>
        <v>4</v>
      </c>
      <c r="S162" s="12">
        <f>(O162*0.5)-(P162*0.25)-Q162*0.25</f>
        <v>0.5</v>
      </c>
      <c r="T162" s="12">
        <v>1</v>
      </c>
      <c r="U162" s="12">
        <v>3</v>
      </c>
      <c r="V162" s="12">
        <v>2</v>
      </c>
      <c r="W162" s="12">
        <f>SUM(T162:U162)</f>
        <v>4</v>
      </c>
      <c r="X162" s="12">
        <f>(T162*0.5)-(U162*0.25)-V162*0.25</f>
        <v>-0.75</v>
      </c>
      <c r="Y162" s="12">
        <f>SUM(I162,N162,S162,X162)</f>
        <v>0.25</v>
      </c>
      <c r="Z162" s="12">
        <f>Y162+3</f>
        <v>3.25</v>
      </c>
      <c r="AA162" s="45">
        <v>0</v>
      </c>
      <c r="AB162" s="45">
        <v>5</v>
      </c>
      <c r="AC162" s="45">
        <v>5</v>
      </c>
      <c r="AD162" s="45">
        <f>SUM(AA162:AB162)</f>
        <v>5</v>
      </c>
      <c r="AE162" s="32">
        <f>(AA162*0.5)-(AB162*0.25)-AC162*0.25</f>
        <v>-2.5</v>
      </c>
      <c r="AF162" s="45">
        <v>2</v>
      </c>
      <c r="AG162" s="45">
        <v>2</v>
      </c>
      <c r="AH162" s="45">
        <v>6</v>
      </c>
      <c r="AI162" s="45">
        <f>SUM(AF162:AG162)</f>
        <v>4</v>
      </c>
      <c r="AJ162" s="32">
        <f>(AF162*0.5)-(AG162*0.25)-AH162*0.25</f>
        <v>-1</v>
      </c>
      <c r="AK162" s="32">
        <f>+AE162+AJ162</f>
        <v>-3.5</v>
      </c>
      <c r="AL162" s="32">
        <f>AK162+5</f>
        <v>1.5</v>
      </c>
      <c r="AM162" s="12">
        <f>AL162+Z162</f>
        <v>4.75</v>
      </c>
    </row>
    <row r="163" spans="1:39" ht="13.5" customHeight="1" x14ac:dyDescent="0.25">
      <c r="A163" s="37">
        <v>161</v>
      </c>
      <c r="B163" s="54" t="s">
        <v>367</v>
      </c>
      <c r="C163" s="11" t="s">
        <v>368</v>
      </c>
      <c r="D163" s="69">
        <v>41</v>
      </c>
      <c r="E163" s="12">
        <v>3</v>
      </c>
      <c r="F163" s="12">
        <v>1</v>
      </c>
      <c r="G163" s="12">
        <v>1</v>
      </c>
      <c r="H163" s="12">
        <f>SUM(E163:F163)</f>
        <v>4</v>
      </c>
      <c r="I163" s="12">
        <f>(E163*0.5)-(F163*0.25)-G163*0.25</f>
        <v>1</v>
      </c>
      <c r="J163" s="13">
        <v>4</v>
      </c>
      <c r="K163" s="13">
        <v>1</v>
      </c>
      <c r="L163" s="12">
        <v>0</v>
      </c>
      <c r="M163" s="12">
        <f>SUM(J163:K163)</f>
        <v>5</v>
      </c>
      <c r="N163" s="12">
        <f>(J163*0.5)-(K163*0.25)-L163*0.25</f>
        <v>1.75</v>
      </c>
      <c r="O163" s="12">
        <v>2</v>
      </c>
      <c r="P163" s="12">
        <v>1</v>
      </c>
      <c r="Q163" s="12">
        <v>1</v>
      </c>
      <c r="R163" s="12">
        <f>SUM(O163:P163)</f>
        <v>3</v>
      </c>
      <c r="S163" s="12">
        <f>(O163*0.5)-(P163*0.25)-Q163*0.25</f>
        <v>0.5</v>
      </c>
      <c r="T163" s="12">
        <v>1</v>
      </c>
      <c r="U163" s="12">
        <v>4</v>
      </c>
      <c r="V163" s="12">
        <v>1</v>
      </c>
      <c r="W163" s="12">
        <f>SUM(T163:U163)</f>
        <v>5</v>
      </c>
      <c r="X163" s="12">
        <f>(T163*0.5)-(U163*0.25)-V163*0.25</f>
        <v>-0.75</v>
      </c>
      <c r="Y163" s="12">
        <f>SUM(I163,N163,S163,X163)</f>
        <v>2.5</v>
      </c>
      <c r="Z163" s="12">
        <f>Y163+3</f>
        <v>5.5</v>
      </c>
      <c r="AA163" s="45">
        <v>5</v>
      </c>
      <c r="AB163" s="45">
        <v>4</v>
      </c>
      <c r="AC163" s="45">
        <v>1</v>
      </c>
      <c r="AD163" s="45">
        <f>SUM(AA163:AB163)</f>
        <v>9</v>
      </c>
      <c r="AE163" s="32">
        <f>(AA163*0.5)-(AB163*0.25)-AC163*0.25</f>
        <v>1.25</v>
      </c>
      <c r="AF163" s="45">
        <v>2</v>
      </c>
      <c r="AG163" s="45">
        <v>2</v>
      </c>
      <c r="AH163" s="45">
        <v>6</v>
      </c>
      <c r="AI163" s="45">
        <f>SUM(AF163:AG163)</f>
        <v>4</v>
      </c>
      <c r="AJ163" s="32">
        <f>(AF163*0.5)-(AG163*0.25)-AH163*0.25</f>
        <v>-1</v>
      </c>
      <c r="AK163" s="32">
        <f>+AE163+AJ163</f>
        <v>0.25</v>
      </c>
      <c r="AL163" s="32">
        <f>AK163+5</f>
        <v>5.25</v>
      </c>
      <c r="AM163" s="12">
        <f>AL163+Z163</f>
        <v>10.75</v>
      </c>
    </row>
    <row r="164" spans="1:39" ht="13.5" customHeight="1" x14ac:dyDescent="0.25">
      <c r="A164" s="37">
        <v>162</v>
      </c>
      <c r="B164" s="57" t="s">
        <v>369</v>
      </c>
      <c r="C164" s="15" t="s">
        <v>370</v>
      </c>
      <c r="D164" s="50">
        <v>42</v>
      </c>
      <c r="E164" s="12">
        <v>3</v>
      </c>
      <c r="F164" s="12">
        <v>0</v>
      </c>
      <c r="G164" s="12">
        <v>1</v>
      </c>
      <c r="H164" s="12">
        <f>SUM(E164:F164)</f>
        <v>3</v>
      </c>
      <c r="I164" s="12">
        <f>(E164*0.5)-(F164*0.25)-G164*0.25</f>
        <v>1.25</v>
      </c>
      <c r="J164" s="12">
        <v>1</v>
      </c>
      <c r="K164" s="12">
        <v>4</v>
      </c>
      <c r="L164" s="12">
        <v>0</v>
      </c>
      <c r="M164" s="12">
        <f>SUM(J164:K164)</f>
        <v>5</v>
      </c>
      <c r="N164" s="12">
        <f>(J164*0.5)-(K164*0.25)-L164*0.25</f>
        <v>-0.5</v>
      </c>
      <c r="O164" s="12">
        <v>3</v>
      </c>
      <c r="P164" s="12">
        <v>1</v>
      </c>
      <c r="Q164" s="12">
        <v>0</v>
      </c>
      <c r="R164" s="12">
        <f>SUM(O164:P164)</f>
        <v>4</v>
      </c>
      <c r="S164" s="12">
        <f>(O164*0.5)-(P164*0.25)-Q164*0.25</f>
        <v>1.25</v>
      </c>
      <c r="T164" s="12">
        <v>1</v>
      </c>
      <c r="U164" s="12">
        <v>0</v>
      </c>
      <c r="V164" s="12">
        <v>5</v>
      </c>
      <c r="W164" s="12">
        <f>SUM(T164:U164)</f>
        <v>1</v>
      </c>
      <c r="X164" s="12">
        <f>(T164*0.5)-(U164*0.25)-V164*0.25</f>
        <v>-0.75</v>
      </c>
      <c r="Y164" s="12">
        <f>SUM(I164,N164,S164,X164)</f>
        <v>1.25</v>
      </c>
      <c r="Z164" s="12">
        <f>Y164+3</f>
        <v>4.25</v>
      </c>
      <c r="AA164" s="45">
        <v>0</v>
      </c>
      <c r="AB164" s="45">
        <v>6</v>
      </c>
      <c r="AC164" s="45">
        <v>4</v>
      </c>
      <c r="AD164" s="45">
        <f>SUM(AA164:AB164)</f>
        <v>6</v>
      </c>
      <c r="AE164" s="32">
        <f>(AA164*0.5)-(AB164*0.25)-AC164*0.25</f>
        <v>-2.5</v>
      </c>
      <c r="AF164" s="45">
        <v>1</v>
      </c>
      <c r="AG164" s="45">
        <v>5</v>
      </c>
      <c r="AH164" s="45">
        <v>4</v>
      </c>
      <c r="AI164" s="45">
        <f>SUM(AF164:AG164)</f>
        <v>6</v>
      </c>
      <c r="AJ164" s="32">
        <f>(AF164*0.5)-(AG164*0.25)-AH164*0.25</f>
        <v>-1.75</v>
      </c>
      <c r="AK164" s="32">
        <f>+AE164+AJ164</f>
        <v>-4.25</v>
      </c>
      <c r="AL164" s="32">
        <f>AK164+5</f>
        <v>0.75</v>
      </c>
      <c r="AM164" s="12">
        <f>AL164+Z164</f>
        <v>5</v>
      </c>
    </row>
    <row r="165" spans="1:39" ht="13.5" customHeight="1" x14ac:dyDescent="0.25">
      <c r="A165" s="37">
        <v>163</v>
      </c>
      <c r="B165" s="57" t="s">
        <v>371</v>
      </c>
      <c r="C165" s="15" t="s">
        <v>372</v>
      </c>
      <c r="D165" s="50">
        <v>42</v>
      </c>
      <c r="E165" s="12">
        <v>2</v>
      </c>
      <c r="F165" s="12">
        <v>3</v>
      </c>
      <c r="G165" s="12">
        <v>0</v>
      </c>
      <c r="H165" s="12">
        <f>SUM(E165:F165)</f>
        <v>5</v>
      </c>
      <c r="I165" s="12">
        <f>(E165*0.5)-(F165*0.25)-G165*0.25</f>
        <v>0.25</v>
      </c>
      <c r="J165" s="13">
        <v>4</v>
      </c>
      <c r="K165" s="13">
        <v>1</v>
      </c>
      <c r="L165" s="12">
        <v>0</v>
      </c>
      <c r="M165" s="12">
        <f>SUM(J165:K165)</f>
        <v>5</v>
      </c>
      <c r="N165" s="12">
        <f>(J165*0.5)-(K165*0.25)-L165*0.25</f>
        <v>1.75</v>
      </c>
      <c r="O165" s="12">
        <v>1</v>
      </c>
      <c r="P165" s="12">
        <v>2</v>
      </c>
      <c r="Q165" s="12">
        <v>1</v>
      </c>
      <c r="R165" s="12">
        <f>SUM(O165:P165)</f>
        <v>3</v>
      </c>
      <c r="S165" s="12">
        <f>(O165*0.5)-(P165*0.25)-Q165*0.25</f>
        <v>-0.25</v>
      </c>
      <c r="T165" s="12">
        <v>2</v>
      </c>
      <c r="U165" s="12">
        <v>4</v>
      </c>
      <c r="V165" s="12">
        <v>0</v>
      </c>
      <c r="W165" s="12">
        <f>SUM(T165:U165)</f>
        <v>6</v>
      </c>
      <c r="X165" s="12">
        <f>(T165*0.5)-(U165*0.25)-V165*0.25</f>
        <v>0</v>
      </c>
      <c r="Y165" s="12">
        <f>SUM(I165,N165,S165,X165)</f>
        <v>1.75</v>
      </c>
      <c r="Z165" s="12">
        <f>Y165+3</f>
        <v>4.75</v>
      </c>
      <c r="AA165" s="45">
        <v>3</v>
      </c>
      <c r="AB165" s="45">
        <v>7</v>
      </c>
      <c r="AC165" s="45">
        <v>0</v>
      </c>
      <c r="AD165" s="45">
        <f>SUM(AA165:AB165)</f>
        <v>10</v>
      </c>
      <c r="AE165" s="32">
        <f>(AA165*0.5)-(AB165*0.25)-AC165*0.25</f>
        <v>-0.25</v>
      </c>
      <c r="AF165" s="45">
        <v>2</v>
      </c>
      <c r="AG165" s="45">
        <v>3</v>
      </c>
      <c r="AH165" s="45">
        <v>5</v>
      </c>
      <c r="AI165" s="45">
        <f>SUM(AF165:AG165)</f>
        <v>5</v>
      </c>
      <c r="AJ165" s="32">
        <f>(AF165*0.5)-(AG165*0.25)-AH165*0.25</f>
        <v>-1</v>
      </c>
      <c r="AK165" s="32">
        <f>+AE165+AJ165</f>
        <v>-1.25</v>
      </c>
      <c r="AL165" s="32">
        <f>AK165+5</f>
        <v>3.75</v>
      </c>
      <c r="AM165" s="12">
        <f>AL165+Z165</f>
        <v>8.5</v>
      </c>
    </row>
    <row r="166" spans="1:39" ht="13.5" customHeight="1" x14ac:dyDescent="0.25">
      <c r="A166" s="37">
        <v>164</v>
      </c>
      <c r="B166" s="57" t="s">
        <v>373</v>
      </c>
      <c r="C166" s="15" t="s">
        <v>374</v>
      </c>
      <c r="D166" s="50">
        <v>42</v>
      </c>
      <c r="E166" s="12">
        <v>2</v>
      </c>
      <c r="F166" s="12">
        <v>2</v>
      </c>
      <c r="G166" s="12">
        <v>1</v>
      </c>
      <c r="H166" s="12">
        <f>SUM(E166:F166)</f>
        <v>4</v>
      </c>
      <c r="I166" s="12">
        <f>(E166*0.5)-(F166*0.25)-G166*0.25</f>
        <v>0.25</v>
      </c>
      <c r="J166" s="13">
        <v>1</v>
      </c>
      <c r="K166" s="13">
        <v>3</v>
      </c>
      <c r="L166" s="12">
        <v>1</v>
      </c>
      <c r="M166" s="12">
        <f>SUM(J166:K166)</f>
        <v>4</v>
      </c>
      <c r="N166" s="12">
        <f>(J166*0.5)-(K166*0.25)-L166*0.25</f>
        <v>-0.5</v>
      </c>
      <c r="O166" s="12">
        <v>3</v>
      </c>
      <c r="P166" s="12">
        <v>1</v>
      </c>
      <c r="Q166" s="12">
        <v>0</v>
      </c>
      <c r="R166" s="12">
        <f>SUM(O166:P166)</f>
        <v>4</v>
      </c>
      <c r="S166" s="12">
        <f>(O166*0.5)-(P166*0.25)-Q166*0.25</f>
        <v>1.25</v>
      </c>
      <c r="T166" s="12">
        <v>0</v>
      </c>
      <c r="U166" s="12">
        <v>0</v>
      </c>
      <c r="V166" s="12">
        <v>6</v>
      </c>
      <c r="W166" s="12">
        <f>SUM(T166:U166)</f>
        <v>0</v>
      </c>
      <c r="X166" s="12">
        <f>(T166*0.5)-(U166*0.25)-V166*0.25</f>
        <v>-1.5</v>
      </c>
      <c r="Y166" s="12">
        <f>SUM(I166,N166,S166,X166)</f>
        <v>-0.5</v>
      </c>
      <c r="Z166" s="12">
        <f>Y166+3</f>
        <v>2.5</v>
      </c>
      <c r="AA166" s="45">
        <v>0</v>
      </c>
      <c r="AB166" s="45">
        <v>5</v>
      </c>
      <c r="AC166" s="45">
        <v>5</v>
      </c>
      <c r="AD166" s="45">
        <f>SUM(AA166:AB166)</f>
        <v>5</v>
      </c>
      <c r="AE166" s="32">
        <f>(AA166*0.5)-(AB166*0.25)-AC166*0.25</f>
        <v>-2.5</v>
      </c>
      <c r="AF166" s="45">
        <v>0</v>
      </c>
      <c r="AG166" s="45">
        <v>0</v>
      </c>
      <c r="AH166" s="45">
        <v>10</v>
      </c>
      <c r="AI166" s="45">
        <f>SUM(AF166:AG166)</f>
        <v>0</v>
      </c>
      <c r="AJ166" s="32">
        <f>(AF166*0.5)-(AG166*0.25)-AH166*0.25</f>
        <v>-2.5</v>
      </c>
      <c r="AK166" s="32">
        <f>+AE166+AJ166</f>
        <v>-5</v>
      </c>
      <c r="AL166" s="32">
        <f>AK166+5</f>
        <v>0</v>
      </c>
      <c r="AM166" s="12">
        <f>AL166+Z166</f>
        <v>2.5</v>
      </c>
    </row>
    <row r="167" spans="1:39" ht="13.5" customHeight="1" x14ac:dyDescent="0.25">
      <c r="A167" s="37">
        <v>165</v>
      </c>
      <c r="B167" s="57" t="s">
        <v>375</v>
      </c>
      <c r="C167" s="15" t="s">
        <v>376</v>
      </c>
      <c r="D167" s="50">
        <v>42</v>
      </c>
      <c r="E167" s="12">
        <v>3</v>
      </c>
      <c r="F167" s="12">
        <v>2</v>
      </c>
      <c r="G167" s="12">
        <v>0</v>
      </c>
      <c r="H167" s="12">
        <f>SUM(E167:F167)</f>
        <v>5</v>
      </c>
      <c r="I167" s="12">
        <f>(E167*0.5)-(F167*0.25)-G167*0.25</f>
        <v>1</v>
      </c>
      <c r="J167" s="13">
        <v>4</v>
      </c>
      <c r="K167" s="13">
        <v>1</v>
      </c>
      <c r="L167" s="12">
        <v>0</v>
      </c>
      <c r="M167" s="12">
        <f>SUM(J167:K167)</f>
        <v>5</v>
      </c>
      <c r="N167" s="12">
        <f>(J167*0.5)-(K167*0.25)-L167*0.25</f>
        <v>1.75</v>
      </c>
      <c r="O167" s="12">
        <v>2</v>
      </c>
      <c r="P167" s="12">
        <v>1</v>
      </c>
      <c r="Q167" s="12">
        <v>1</v>
      </c>
      <c r="R167" s="12">
        <f>SUM(O167:P167)</f>
        <v>3</v>
      </c>
      <c r="S167" s="12">
        <f>(O167*0.5)-(P167*0.25)-Q167*0.25</f>
        <v>0.5</v>
      </c>
      <c r="T167" s="12">
        <v>1</v>
      </c>
      <c r="U167" s="12">
        <v>0</v>
      </c>
      <c r="V167" s="12">
        <v>5</v>
      </c>
      <c r="W167" s="12">
        <f>SUM(T167:U167)</f>
        <v>1</v>
      </c>
      <c r="X167" s="12">
        <f>(T167*0.5)-(U167*0.25)-V167*0.25</f>
        <v>-0.75</v>
      </c>
      <c r="Y167" s="12">
        <f>SUM(I167,N167,S167,X167)</f>
        <v>2.5</v>
      </c>
      <c r="Z167" s="12">
        <f>Y167+3</f>
        <v>5.5</v>
      </c>
      <c r="AA167" s="45">
        <v>0</v>
      </c>
      <c r="AB167" s="45">
        <v>0</v>
      </c>
      <c r="AC167" s="45">
        <v>10</v>
      </c>
      <c r="AD167" s="45">
        <f>SUM(AA167:AB167)</f>
        <v>0</v>
      </c>
      <c r="AE167" s="32">
        <f>(AA167*0.5)-(AB167*0.25)-AC167*0.25</f>
        <v>-2.5</v>
      </c>
      <c r="AF167" s="45">
        <v>5</v>
      </c>
      <c r="AG167" s="45">
        <v>3</v>
      </c>
      <c r="AH167" s="45">
        <v>2</v>
      </c>
      <c r="AI167" s="45">
        <f>SUM(AF167:AG167)</f>
        <v>8</v>
      </c>
      <c r="AJ167" s="32">
        <f>(AF167*0.5)-(AG167*0.25)-AH167*0.25</f>
        <v>1.25</v>
      </c>
      <c r="AK167" s="32">
        <f>+AE167+AJ167</f>
        <v>-1.25</v>
      </c>
      <c r="AL167" s="32">
        <f>AK167+5</f>
        <v>3.75</v>
      </c>
      <c r="AM167" s="12">
        <f>AL167+Z167</f>
        <v>9.25</v>
      </c>
    </row>
    <row r="168" spans="1:39" ht="13.5" customHeight="1" x14ac:dyDescent="0.25">
      <c r="A168" s="37">
        <v>166</v>
      </c>
      <c r="B168" s="54" t="s">
        <v>377</v>
      </c>
      <c r="C168" s="11" t="s">
        <v>378</v>
      </c>
      <c r="D168" s="69">
        <v>43</v>
      </c>
      <c r="E168" s="12">
        <v>3</v>
      </c>
      <c r="F168" s="12">
        <v>2</v>
      </c>
      <c r="G168" s="12">
        <v>0</v>
      </c>
      <c r="H168" s="12">
        <f>SUM(E168:F168)</f>
        <v>5</v>
      </c>
      <c r="I168" s="12">
        <f>(E168*0.5)-(F168*0.25)-G168*0.25</f>
        <v>1</v>
      </c>
      <c r="J168" s="13">
        <v>4</v>
      </c>
      <c r="K168" s="13">
        <v>1</v>
      </c>
      <c r="L168" s="12">
        <v>0</v>
      </c>
      <c r="M168" s="12">
        <f>SUM(J168:K168)</f>
        <v>5</v>
      </c>
      <c r="N168" s="12">
        <f>(J168*0.5)-(K168*0.25)-L168*0.25</f>
        <v>1.75</v>
      </c>
      <c r="O168" s="12">
        <v>3</v>
      </c>
      <c r="P168" s="12">
        <v>1</v>
      </c>
      <c r="Q168" s="12">
        <v>0</v>
      </c>
      <c r="R168" s="12">
        <f>SUM(O168:P168)</f>
        <v>4</v>
      </c>
      <c r="S168" s="12">
        <f>(O168*0.5)-(P168*0.25)-Q168*0.25</f>
        <v>1.25</v>
      </c>
      <c r="T168" s="12">
        <v>1</v>
      </c>
      <c r="U168" s="12">
        <v>2</v>
      </c>
      <c r="V168" s="12">
        <v>3</v>
      </c>
      <c r="W168" s="12">
        <f>SUM(T168:U168)</f>
        <v>3</v>
      </c>
      <c r="X168" s="12">
        <f>(T168*0.5)-(U168*0.25)-V168*0.25</f>
        <v>-0.75</v>
      </c>
      <c r="Y168" s="12">
        <f>SUM(I168,N168,S168,X168)</f>
        <v>3.25</v>
      </c>
      <c r="Z168" s="12">
        <f>Y168+3</f>
        <v>6.25</v>
      </c>
      <c r="AA168" s="45">
        <v>1</v>
      </c>
      <c r="AB168" s="45">
        <v>7</v>
      </c>
      <c r="AC168" s="45">
        <v>2</v>
      </c>
      <c r="AD168" s="45">
        <f>SUM(AA168:AB168)</f>
        <v>8</v>
      </c>
      <c r="AE168" s="32">
        <f>(AA168*0.5)-(AB168*0.25)-AC168*0.25</f>
        <v>-1.75</v>
      </c>
      <c r="AF168" s="45">
        <v>0</v>
      </c>
      <c r="AG168" s="45">
        <v>0</v>
      </c>
      <c r="AH168" s="45">
        <v>10</v>
      </c>
      <c r="AI168" s="45">
        <f>SUM(AF168:AG168)</f>
        <v>0</v>
      </c>
      <c r="AJ168" s="32">
        <f>(AF168*0.5)-(AG168*0.25)-AH168*0.25</f>
        <v>-2.5</v>
      </c>
      <c r="AK168" s="32">
        <f>+AE168+AJ168</f>
        <v>-4.25</v>
      </c>
      <c r="AL168" s="32">
        <f>AK168+5</f>
        <v>0.75</v>
      </c>
      <c r="AM168" s="12">
        <f>AL168+Z168</f>
        <v>7</v>
      </c>
    </row>
    <row r="169" spans="1:39" ht="13.5" customHeight="1" x14ac:dyDescent="0.25">
      <c r="A169" s="37">
        <v>167</v>
      </c>
      <c r="B169" s="54" t="s">
        <v>379</v>
      </c>
      <c r="C169" s="11" t="s">
        <v>380</v>
      </c>
      <c r="D169" s="69">
        <v>43</v>
      </c>
      <c r="E169" s="12">
        <v>3</v>
      </c>
      <c r="F169" s="12">
        <v>1</v>
      </c>
      <c r="G169" s="12">
        <v>1</v>
      </c>
      <c r="H169" s="12">
        <f>SUM(E169:F169)</f>
        <v>4</v>
      </c>
      <c r="I169" s="12">
        <f>(E169*0.5)-(F169*0.25)-G169*0.25</f>
        <v>1</v>
      </c>
      <c r="J169" s="13">
        <v>5</v>
      </c>
      <c r="K169" s="13">
        <v>0</v>
      </c>
      <c r="L169" s="12">
        <v>0</v>
      </c>
      <c r="M169" s="12">
        <f>SUM(J169:K169)</f>
        <v>5</v>
      </c>
      <c r="N169" s="12">
        <f>(J169*0.5)-(K169*0.25)-L169*0.25</f>
        <v>2.5</v>
      </c>
      <c r="O169" s="12">
        <v>3</v>
      </c>
      <c r="P169" s="12">
        <v>0</v>
      </c>
      <c r="Q169" s="12">
        <v>1</v>
      </c>
      <c r="R169" s="12">
        <f>SUM(O169:P169)</f>
        <v>3</v>
      </c>
      <c r="S169" s="12">
        <f>(O169*0.5)-(P169*0.25)-Q169*0.25</f>
        <v>1.25</v>
      </c>
      <c r="T169" s="12">
        <v>2</v>
      </c>
      <c r="U169" s="12">
        <v>4</v>
      </c>
      <c r="V169" s="12">
        <v>0</v>
      </c>
      <c r="W169" s="12">
        <f>SUM(T169:U169)</f>
        <v>6</v>
      </c>
      <c r="X169" s="12">
        <f>(T169*0.5)-(U169*0.25)-V169*0.25</f>
        <v>0</v>
      </c>
      <c r="Y169" s="12">
        <f>SUM(I169,N169,S169,X169)</f>
        <v>4.75</v>
      </c>
      <c r="Z169" s="12">
        <f>Y169+3</f>
        <v>7.75</v>
      </c>
      <c r="AA169" s="45">
        <v>0</v>
      </c>
      <c r="AB169" s="45">
        <v>3</v>
      </c>
      <c r="AC169" s="45">
        <v>7</v>
      </c>
      <c r="AD169" s="45">
        <f>SUM(AA169:AB169)</f>
        <v>3</v>
      </c>
      <c r="AE169" s="32">
        <f>(AA169*0.5)-(AB169*0.25)-AC169*0.25</f>
        <v>-2.5</v>
      </c>
      <c r="AF169" s="45">
        <v>1</v>
      </c>
      <c r="AG169" s="45">
        <v>1</v>
      </c>
      <c r="AH169" s="45">
        <v>8</v>
      </c>
      <c r="AI169" s="45">
        <f>SUM(AF169:AG169)</f>
        <v>2</v>
      </c>
      <c r="AJ169" s="32">
        <f>(AF169*0.5)-(AG169*0.25)-AH169*0.25</f>
        <v>-1.75</v>
      </c>
      <c r="AK169" s="32">
        <f>+AE169+AJ169</f>
        <v>-4.25</v>
      </c>
      <c r="AL169" s="32">
        <f>AK169+5</f>
        <v>0.75</v>
      </c>
      <c r="AM169" s="12">
        <f>AL169+Z169</f>
        <v>8.5</v>
      </c>
    </row>
    <row r="170" spans="1:39" ht="13.5" customHeight="1" x14ac:dyDescent="0.25">
      <c r="A170" s="37">
        <v>168</v>
      </c>
      <c r="B170" s="54" t="s">
        <v>381</v>
      </c>
      <c r="C170" s="11" t="s">
        <v>382</v>
      </c>
      <c r="D170" s="69">
        <v>43</v>
      </c>
      <c r="E170" s="12">
        <v>3</v>
      </c>
      <c r="F170" s="12">
        <v>2</v>
      </c>
      <c r="G170" s="12">
        <v>0</v>
      </c>
      <c r="H170" s="12">
        <f>SUM(E170:F170)</f>
        <v>5</v>
      </c>
      <c r="I170" s="12">
        <f>(E170*0.5)-(F170*0.25)-G170*0.25</f>
        <v>1</v>
      </c>
      <c r="J170" s="12">
        <v>4</v>
      </c>
      <c r="K170" s="12">
        <v>1</v>
      </c>
      <c r="L170" s="12">
        <v>0</v>
      </c>
      <c r="M170" s="12">
        <f>SUM(J170:K170)</f>
        <v>5</v>
      </c>
      <c r="N170" s="12">
        <f>(J170*0.5)-(K170*0.25)-L170*0.25</f>
        <v>1.75</v>
      </c>
      <c r="O170" s="12">
        <v>1</v>
      </c>
      <c r="P170" s="12">
        <v>1</v>
      </c>
      <c r="Q170" s="12">
        <v>2</v>
      </c>
      <c r="R170" s="12">
        <f>SUM(O170:P170)</f>
        <v>2</v>
      </c>
      <c r="S170" s="12">
        <f>(O170*0.5)-(P170*0.25)-Q170*0.25</f>
        <v>-0.25</v>
      </c>
      <c r="T170" s="12">
        <v>1</v>
      </c>
      <c r="U170" s="12">
        <v>4</v>
      </c>
      <c r="V170" s="12">
        <v>1</v>
      </c>
      <c r="W170" s="12">
        <f>SUM(T170:U170)</f>
        <v>5</v>
      </c>
      <c r="X170" s="12">
        <f>(T170*0.5)-(U170*0.25)-V170*0.25</f>
        <v>-0.75</v>
      </c>
      <c r="Y170" s="12">
        <f>SUM(I170,N170,S170,X170)</f>
        <v>1.75</v>
      </c>
      <c r="Z170" s="12">
        <f>Y170+3</f>
        <v>4.75</v>
      </c>
      <c r="AA170" s="45">
        <v>3</v>
      </c>
      <c r="AB170" s="45">
        <v>5</v>
      </c>
      <c r="AC170" s="45">
        <v>2</v>
      </c>
      <c r="AD170" s="45">
        <f>SUM(AA170:AB170)</f>
        <v>8</v>
      </c>
      <c r="AE170" s="32">
        <f>(AA170*0.5)-(AB170*0.25)-AC170*0.25</f>
        <v>-0.25</v>
      </c>
      <c r="AF170" s="45">
        <v>1</v>
      </c>
      <c r="AG170" s="45">
        <v>5</v>
      </c>
      <c r="AH170" s="45">
        <v>4</v>
      </c>
      <c r="AI170" s="45">
        <f>SUM(AF170:AG170)</f>
        <v>6</v>
      </c>
      <c r="AJ170" s="32">
        <f>(AF170*0.5)-(AG170*0.25)-AH170*0.25</f>
        <v>-1.75</v>
      </c>
      <c r="AK170" s="32">
        <f>+AE170+AJ170</f>
        <v>-2</v>
      </c>
      <c r="AL170" s="32">
        <f>AK170+5</f>
        <v>3</v>
      </c>
      <c r="AM170" s="12">
        <f>AL170+Z170</f>
        <v>7.75</v>
      </c>
    </row>
    <row r="171" spans="1:39" ht="13.5" customHeight="1" x14ac:dyDescent="0.25">
      <c r="A171" s="37">
        <v>169</v>
      </c>
      <c r="B171" s="54" t="s">
        <v>383</v>
      </c>
      <c r="C171" s="11" t="s">
        <v>384</v>
      </c>
      <c r="D171" s="69">
        <v>43</v>
      </c>
      <c r="E171" s="12">
        <v>2</v>
      </c>
      <c r="F171" s="12">
        <v>3</v>
      </c>
      <c r="G171" s="12">
        <v>0</v>
      </c>
      <c r="H171" s="12">
        <f>SUM(E171:F171)</f>
        <v>5</v>
      </c>
      <c r="I171" s="12">
        <f>(E171*0.5)-(F171*0.25)-G171*0.25</f>
        <v>0.25</v>
      </c>
      <c r="J171" s="12">
        <v>2</v>
      </c>
      <c r="K171" s="12">
        <v>3</v>
      </c>
      <c r="L171" s="12">
        <v>0</v>
      </c>
      <c r="M171" s="12">
        <f>SUM(J171:K171)</f>
        <v>5</v>
      </c>
      <c r="N171" s="12">
        <f>(J171*0.5)-(K171*0.25)-L171*0.25</f>
        <v>0.25</v>
      </c>
      <c r="O171" s="12">
        <v>1</v>
      </c>
      <c r="P171" s="12">
        <v>2</v>
      </c>
      <c r="Q171" s="12">
        <v>1</v>
      </c>
      <c r="R171" s="12">
        <f>SUM(O171:P171)</f>
        <v>3</v>
      </c>
      <c r="S171" s="12">
        <f>(O171*0.5)-(P171*0.25)-Q171*0.25</f>
        <v>-0.25</v>
      </c>
      <c r="T171" s="12">
        <v>1</v>
      </c>
      <c r="U171" s="12">
        <v>5</v>
      </c>
      <c r="V171" s="12">
        <v>0</v>
      </c>
      <c r="W171" s="12">
        <f>SUM(T171:U171)</f>
        <v>6</v>
      </c>
      <c r="X171" s="12">
        <f>(T171*0.5)-(U171*0.25)-V171*0.25</f>
        <v>-0.75</v>
      </c>
      <c r="Y171" s="12">
        <f>SUM(I171,N171,S171,X171)</f>
        <v>-0.5</v>
      </c>
      <c r="Z171" s="12">
        <f>Y171+3</f>
        <v>2.5</v>
      </c>
      <c r="AA171" s="45">
        <v>1</v>
      </c>
      <c r="AB171" s="45">
        <v>6</v>
      </c>
      <c r="AC171" s="45">
        <v>3</v>
      </c>
      <c r="AD171" s="45">
        <f>SUM(AA171:AB171)</f>
        <v>7</v>
      </c>
      <c r="AE171" s="32">
        <f>(AA171*0.5)-(AB171*0.25)-AC171*0.25</f>
        <v>-1.75</v>
      </c>
      <c r="AF171" s="45">
        <v>0</v>
      </c>
      <c r="AG171" s="45">
        <v>2</v>
      </c>
      <c r="AH171" s="45">
        <v>8</v>
      </c>
      <c r="AI171" s="45">
        <f>SUM(AF171:AG171)</f>
        <v>2</v>
      </c>
      <c r="AJ171" s="32">
        <f>(AF171*0.5)-(AG171*0.25)-AH171*0.25</f>
        <v>-2.5</v>
      </c>
      <c r="AK171" s="32">
        <f>+AE171+AJ171</f>
        <v>-4.25</v>
      </c>
      <c r="AL171" s="32">
        <f>AK171+5</f>
        <v>0.75</v>
      </c>
      <c r="AM171" s="12">
        <f>AL171+Z171</f>
        <v>3.25</v>
      </c>
    </row>
    <row r="172" spans="1:39" ht="13.5" customHeight="1" x14ac:dyDescent="0.25">
      <c r="A172" s="37">
        <v>170</v>
      </c>
      <c r="B172" s="57" t="s">
        <v>385</v>
      </c>
      <c r="C172" s="15" t="s">
        <v>386</v>
      </c>
      <c r="D172" s="50">
        <v>44</v>
      </c>
      <c r="E172" s="12">
        <v>3</v>
      </c>
      <c r="F172" s="12">
        <v>0</v>
      </c>
      <c r="G172" s="12">
        <v>2</v>
      </c>
      <c r="H172" s="12">
        <f>SUM(E172:F172)</f>
        <v>3</v>
      </c>
      <c r="I172" s="12">
        <f>(E172*0.5)-(F172*0.25)-G172*0.25</f>
        <v>1</v>
      </c>
      <c r="J172" s="13">
        <v>4</v>
      </c>
      <c r="K172" s="13">
        <v>0</v>
      </c>
      <c r="L172" s="12">
        <v>1</v>
      </c>
      <c r="M172" s="12">
        <f>SUM(J172:K172)</f>
        <v>4</v>
      </c>
      <c r="N172" s="12">
        <f>(J172*0.5)-(K172*0.25)-L172*0.25</f>
        <v>1.75</v>
      </c>
      <c r="O172" s="12">
        <v>3</v>
      </c>
      <c r="P172" s="12">
        <v>0</v>
      </c>
      <c r="Q172" s="12">
        <v>1</v>
      </c>
      <c r="R172" s="12">
        <f>SUM(O172:P172)</f>
        <v>3</v>
      </c>
      <c r="S172" s="12">
        <f>(O172*0.5)-(P172*0.25)-Q172*0.25</f>
        <v>1.25</v>
      </c>
      <c r="T172" s="12">
        <v>2</v>
      </c>
      <c r="U172" s="12">
        <v>4</v>
      </c>
      <c r="V172" s="12">
        <v>0</v>
      </c>
      <c r="W172" s="12">
        <f>SUM(T172:U172)</f>
        <v>6</v>
      </c>
      <c r="X172" s="12">
        <f>(T172*0.5)-(U172*0.25)-V172*0.25</f>
        <v>0</v>
      </c>
      <c r="Y172" s="12">
        <f>SUM(I172,N172,S172,X172)</f>
        <v>4</v>
      </c>
      <c r="Z172" s="12">
        <f>Y172+3</f>
        <v>7</v>
      </c>
      <c r="AA172" s="45">
        <v>1</v>
      </c>
      <c r="AB172" s="45">
        <v>9</v>
      </c>
      <c r="AC172" s="45">
        <v>0</v>
      </c>
      <c r="AD172" s="45">
        <f>SUM(AA172:AB172)</f>
        <v>10</v>
      </c>
      <c r="AE172" s="32">
        <f>(AA172*0.5)-(AB172*0.25)-AC172*0.25</f>
        <v>-1.75</v>
      </c>
      <c r="AF172" s="45">
        <v>1</v>
      </c>
      <c r="AG172" s="45">
        <v>4</v>
      </c>
      <c r="AH172" s="45">
        <v>5</v>
      </c>
      <c r="AI172" s="45">
        <f>SUM(AF172:AG172)</f>
        <v>5</v>
      </c>
      <c r="AJ172" s="32">
        <f>(AF172*0.5)-(AG172*0.25)-AH172*0.25</f>
        <v>-1.75</v>
      </c>
      <c r="AK172" s="32">
        <f>+AE172+AJ172</f>
        <v>-3.5</v>
      </c>
      <c r="AL172" s="32">
        <f>AK172+5</f>
        <v>1.5</v>
      </c>
      <c r="AM172" s="12">
        <f>AL172+Z172</f>
        <v>8.5</v>
      </c>
    </row>
    <row r="173" spans="1:39" ht="13.5" customHeight="1" x14ac:dyDescent="0.25">
      <c r="A173" s="37">
        <v>171</v>
      </c>
      <c r="B173" s="57" t="s">
        <v>387</v>
      </c>
      <c r="C173" s="15" t="s">
        <v>388</v>
      </c>
      <c r="D173" s="50">
        <v>44</v>
      </c>
      <c r="E173" s="12">
        <v>4</v>
      </c>
      <c r="F173" s="12">
        <v>0</v>
      </c>
      <c r="G173" s="12">
        <v>1</v>
      </c>
      <c r="H173" s="12">
        <f>SUM(E173:F173)</f>
        <v>4</v>
      </c>
      <c r="I173" s="12">
        <f>(E173*0.5)-(F173*0.25)-G173*0.25</f>
        <v>1.75</v>
      </c>
      <c r="J173" s="13">
        <v>4</v>
      </c>
      <c r="K173" s="13">
        <v>1</v>
      </c>
      <c r="L173" s="12">
        <v>0</v>
      </c>
      <c r="M173" s="12">
        <f>SUM(J173:K173)</f>
        <v>5</v>
      </c>
      <c r="N173" s="12">
        <f>(J173*0.5)-(K173*0.25)-L173*0.25</f>
        <v>1.75</v>
      </c>
      <c r="O173" s="12">
        <v>2</v>
      </c>
      <c r="P173" s="12">
        <v>1</v>
      </c>
      <c r="Q173" s="12">
        <v>1</v>
      </c>
      <c r="R173" s="12">
        <f>SUM(O173:P173)</f>
        <v>3</v>
      </c>
      <c r="S173" s="12">
        <f>(O173*0.5)-(P173*0.25)-Q173*0.25</f>
        <v>0.5</v>
      </c>
      <c r="T173" s="12">
        <v>3</v>
      </c>
      <c r="U173" s="12">
        <v>0</v>
      </c>
      <c r="V173" s="12">
        <v>3</v>
      </c>
      <c r="W173" s="12">
        <f>SUM(T173:U173)</f>
        <v>3</v>
      </c>
      <c r="X173" s="12">
        <f>(T173*0.5)-(U173*0.25)-V173*0.25</f>
        <v>0.75</v>
      </c>
      <c r="Y173" s="12">
        <f>SUM(I173,N173,S173,X173)</f>
        <v>4.75</v>
      </c>
      <c r="Z173" s="12">
        <f>Y173+3</f>
        <v>7.75</v>
      </c>
      <c r="AA173" s="45">
        <v>0</v>
      </c>
      <c r="AB173" s="45">
        <v>3</v>
      </c>
      <c r="AC173" s="45">
        <v>7</v>
      </c>
      <c r="AD173" s="45">
        <f>SUM(AA173:AB173)</f>
        <v>3</v>
      </c>
      <c r="AE173" s="32">
        <f>(AA173*0.5)-(AB173*0.25)-AC173*0.25</f>
        <v>-2.5</v>
      </c>
      <c r="AF173" s="45">
        <v>2</v>
      </c>
      <c r="AG173" s="45">
        <v>2</v>
      </c>
      <c r="AH173" s="45">
        <v>6</v>
      </c>
      <c r="AI173" s="45">
        <f>SUM(AF173:AG173)</f>
        <v>4</v>
      </c>
      <c r="AJ173" s="32">
        <f>(AF173*0.5)-(AG173*0.25)-AH173*0.25</f>
        <v>-1</v>
      </c>
      <c r="AK173" s="32">
        <f>+AE173+AJ173</f>
        <v>-3.5</v>
      </c>
      <c r="AL173" s="32">
        <f>AK173+5</f>
        <v>1.5</v>
      </c>
      <c r="AM173" s="12">
        <f>AL173+Z173</f>
        <v>9.25</v>
      </c>
    </row>
    <row r="174" spans="1:39" ht="13.5" customHeight="1" x14ac:dyDescent="0.25">
      <c r="A174" s="37">
        <v>172</v>
      </c>
      <c r="B174" s="57" t="s">
        <v>389</v>
      </c>
      <c r="C174" s="15" t="s">
        <v>390</v>
      </c>
      <c r="D174" s="50">
        <v>44</v>
      </c>
      <c r="E174" s="12">
        <v>3</v>
      </c>
      <c r="F174" s="12">
        <v>2</v>
      </c>
      <c r="G174" s="12">
        <v>0</v>
      </c>
      <c r="H174" s="12">
        <f>SUM(E174:F174)</f>
        <v>5</v>
      </c>
      <c r="I174" s="12">
        <f>(E174*0.5)-(F174*0.25)-G174*0.25</f>
        <v>1</v>
      </c>
      <c r="J174" s="13">
        <v>3</v>
      </c>
      <c r="K174" s="13">
        <v>2</v>
      </c>
      <c r="L174" s="12">
        <v>0</v>
      </c>
      <c r="M174" s="12">
        <f>SUM(J174:K174)</f>
        <v>5</v>
      </c>
      <c r="N174" s="12">
        <f>(J174*0.5)-(K174*0.25)-L174*0.25</f>
        <v>1</v>
      </c>
      <c r="O174" s="12">
        <v>4</v>
      </c>
      <c r="P174" s="12">
        <v>0</v>
      </c>
      <c r="Q174" s="12">
        <v>0</v>
      </c>
      <c r="R174" s="12">
        <f>SUM(O174:P174)</f>
        <v>4</v>
      </c>
      <c r="S174" s="12">
        <f>(O174*0.5)-(P174*0.25)-Q174*0.25</f>
        <v>2</v>
      </c>
      <c r="T174" s="12">
        <v>3</v>
      </c>
      <c r="U174" s="12">
        <v>3</v>
      </c>
      <c r="V174" s="12">
        <v>0</v>
      </c>
      <c r="W174" s="12">
        <f>SUM(T174:U174)</f>
        <v>6</v>
      </c>
      <c r="X174" s="12">
        <f>(T174*0.5)-(U174*0.25)-V174*0.25</f>
        <v>0.75</v>
      </c>
      <c r="Y174" s="12">
        <f>SUM(I174,N174,S174,X174)</f>
        <v>4.75</v>
      </c>
      <c r="Z174" s="12">
        <f>Y174+3</f>
        <v>7.75</v>
      </c>
      <c r="AA174" s="45">
        <v>1</v>
      </c>
      <c r="AB174" s="45">
        <v>9</v>
      </c>
      <c r="AC174" s="45">
        <v>0</v>
      </c>
      <c r="AD174" s="45">
        <f>SUM(AA174:AB174)</f>
        <v>10</v>
      </c>
      <c r="AE174" s="32">
        <f>(AA174*0.5)-(AB174*0.25)-AC174*0.25</f>
        <v>-1.75</v>
      </c>
      <c r="AF174" s="45">
        <v>4</v>
      </c>
      <c r="AG174" s="45">
        <v>4</v>
      </c>
      <c r="AH174" s="45">
        <v>2</v>
      </c>
      <c r="AI174" s="45">
        <f>SUM(AF174:AG174)</f>
        <v>8</v>
      </c>
      <c r="AJ174" s="32">
        <f>(AF174*0.5)-(AG174*0.25)-AH174*0.25</f>
        <v>0.5</v>
      </c>
      <c r="AK174" s="32">
        <f>+AE174+AJ174</f>
        <v>-1.25</v>
      </c>
      <c r="AL174" s="32">
        <f>AK174+5</f>
        <v>3.75</v>
      </c>
      <c r="AM174" s="12">
        <f>AL174+Z174</f>
        <v>11.5</v>
      </c>
    </row>
    <row r="175" spans="1:39" ht="13.5" customHeight="1" x14ac:dyDescent="0.25">
      <c r="A175" s="37">
        <v>173</v>
      </c>
      <c r="B175" s="57" t="s">
        <v>391</v>
      </c>
      <c r="C175" s="15" t="s">
        <v>392</v>
      </c>
      <c r="D175" s="50">
        <v>44</v>
      </c>
      <c r="E175" s="12">
        <v>3</v>
      </c>
      <c r="F175" s="12">
        <v>2</v>
      </c>
      <c r="G175" s="12">
        <v>0</v>
      </c>
      <c r="H175" s="12">
        <f>SUM(E175:F175)</f>
        <v>5</v>
      </c>
      <c r="I175" s="12">
        <f>(E175*0.5)-(F175*0.25)-G175*0.25</f>
        <v>1</v>
      </c>
      <c r="J175" s="13">
        <v>3</v>
      </c>
      <c r="K175" s="13">
        <v>1</v>
      </c>
      <c r="L175" s="12">
        <v>1</v>
      </c>
      <c r="M175" s="12">
        <f>SUM(J175:K175)</f>
        <v>4</v>
      </c>
      <c r="N175" s="12">
        <f>(J175*0.5)-(K175*0.25)-L175*0.25</f>
        <v>1</v>
      </c>
      <c r="O175" s="12">
        <v>2</v>
      </c>
      <c r="P175" s="12">
        <v>0</v>
      </c>
      <c r="Q175" s="12">
        <v>2</v>
      </c>
      <c r="R175" s="12">
        <f>SUM(O175:P175)</f>
        <v>2</v>
      </c>
      <c r="S175" s="12">
        <f>(O175*0.5)-(P175*0.25)-Q175*0.25</f>
        <v>0.5</v>
      </c>
      <c r="T175" s="12">
        <v>1</v>
      </c>
      <c r="U175" s="12">
        <v>3</v>
      </c>
      <c r="V175" s="12">
        <v>2</v>
      </c>
      <c r="W175" s="12">
        <f>SUM(T175:U175)</f>
        <v>4</v>
      </c>
      <c r="X175" s="12">
        <f>(T175*0.5)-(U175*0.25)-V175*0.25</f>
        <v>-0.75</v>
      </c>
      <c r="Y175" s="12">
        <f>SUM(I175,N175,S175,X175)</f>
        <v>1.75</v>
      </c>
      <c r="Z175" s="12">
        <f>Y175+3</f>
        <v>4.75</v>
      </c>
      <c r="AA175" s="45">
        <v>1</v>
      </c>
      <c r="AB175" s="45">
        <v>6</v>
      </c>
      <c r="AC175" s="45">
        <v>3</v>
      </c>
      <c r="AD175" s="45">
        <f>SUM(AA175:AB175)</f>
        <v>7</v>
      </c>
      <c r="AE175" s="32">
        <f>(AA175*0.5)-(AB175*0.25)-AC175*0.25</f>
        <v>-1.75</v>
      </c>
      <c r="AF175" s="45">
        <v>5</v>
      </c>
      <c r="AG175" s="45">
        <v>0</v>
      </c>
      <c r="AH175" s="45">
        <v>5</v>
      </c>
      <c r="AI175" s="45">
        <f>SUM(AF175:AG175)</f>
        <v>5</v>
      </c>
      <c r="AJ175" s="32">
        <f>(AF175*0.5)-(AG175*0.25)-AH175*0.25</f>
        <v>1.25</v>
      </c>
      <c r="AK175" s="32">
        <f>+AE175+AJ175</f>
        <v>-0.5</v>
      </c>
      <c r="AL175" s="32">
        <f>AK175+5</f>
        <v>4.5</v>
      </c>
      <c r="AM175" s="12">
        <f>AL175+Z175</f>
        <v>9.25</v>
      </c>
    </row>
    <row r="176" spans="1:39" s="21" customFormat="1" ht="13.5" customHeight="1" x14ac:dyDescent="0.25">
      <c r="A176" s="38">
        <v>174</v>
      </c>
      <c r="B176" s="55" t="s">
        <v>393</v>
      </c>
      <c r="C176" s="17" t="s">
        <v>394</v>
      </c>
      <c r="D176" s="70">
        <v>45</v>
      </c>
      <c r="E176" s="18">
        <v>3</v>
      </c>
      <c r="F176" s="18">
        <v>2</v>
      </c>
      <c r="G176" s="18">
        <v>0</v>
      </c>
      <c r="H176" s="18">
        <f>SUM(E176:F176)</f>
        <v>5</v>
      </c>
      <c r="I176" s="18">
        <f>(E176*0.5)-(F176*0.25)-G176*0.25</f>
        <v>1</v>
      </c>
      <c r="J176" s="19">
        <v>5</v>
      </c>
      <c r="K176" s="19">
        <v>0</v>
      </c>
      <c r="L176" s="18">
        <v>0</v>
      </c>
      <c r="M176" s="18">
        <f>SUM(J176:K176)</f>
        <v>5</v>
      </c>
      <c r="N176" s="18">
        <f>(J176*0.5)-(K176*0.25)-L176*0.25</f>
        <v>2.5</v>
      </c>
      <c r="O176" s="18">
        <v>2</v>
      </c>
      <c r="P176" s="18">
        <v>2</v>
      </c>
      <c r="Q176" s="18">
        <v>0</v>
      </c>
      <c r="R176" s="18">
        <f>SUM(O176:P176)</f>
        <v>4</v>
      </c>
      <c r="S176" s="18">
        <f>(O176*0.5)-(P176*0.25)-Q176*0.25</f>
        <v>0.5</v>
      </c>
      <c r="T176" s="18">
        <v>0</v>
      </c>
      <c r="U176" s="18">
        <v>6</v>
      </c>
      <c r="V176" s="18">
        <v>0</v>
      </c>
      <c r="W176" s="18">
        <f>SUM(T176:U176)</f>
        <v>6</v>
      </c>
      <c r="X176" s="18">
        <f>(T176*0.5)-(U176*0.25)-V176*0.25</f>
        <v>-1.5</v>
      </c>
      <c r="Y176" s="18">
        <f>SUM(I162,N162,S162,X176)</f>
        <v>-0.5</v>
      </c>
      <c r="Z176" s="18">
        <f>Y176+3</f>
        <v>2.5</v>
      </c>
      <c r="AA176" s="46">
        <v>4</v>
      </c>
      <c r="AB176" s="46">
        <v>4</v>
      </c>
      <c r="AC176" s="46">
        <v>2</v>
      </c>
      <c r="AD176" s="46">
        <f>SUM(AA176:AB176)</f>
        <v>8</v>
      </c>
      <c r="AE176" s="33">
        <f>(AA176*0.5)-(AB176*0.25)-AC176*0.25</f>
        <v>0.5</v>
      </c>
      <c r="AF176" s="46">
        <v>2</v>
      </c>
      <c r="AG176" s="46">
        <v>6</v>
      </c>
      <c r="AH176" s="46">
        <v>2</v>
      </c>
      <c r="AI176" s="46">
        <f>SUM(AF176:AG176)</f>
        <v>8</v>
      </c>
      <c r="AJ176" s="33">
        <f>(AF176*0.5)-(AG176*0.25)-AH176*0.25</f>
        <v>-1</v>
      </c>
      <c r="AK176" s="33">
        <f>+AE176+AJ176</f>
        <v>-0.5</v>
      </c>
      <c r="AL176" s="32">
        <f>AK176+5</f>
        <v>4.5</v>
      </c>
      <c r="AM176" s="12">
        <f>AL176+Z176</f>
        <v>7</v>
      </c>
    </row>
    <row r="177" spans="1:39" ht="13.5" customHeight="1" x14ac:dyDescent="0.25">
      <c r="A177" s="37">
        <v>175</v>
      </c>
      <c r="B177" s="54" t="s">
        <v>395</v>
      </c>
      <c r="C177" s="11" t="s">
        <v>396</v>
      </c>
      <c r="D177" s="69">
        <v>45</v>
      </c>
      <c r="E177" s="12">
        <v>2</v>
      </c>
      <c r="F177" s="12">
        <v>1</v>
      </c>
      <c r="G177" s="12">
        <v>2</v>
      </c>
      <c r="H177" s="12">
        <f>SUM(E177:F177)</f>
        <v>3</v>
      </c>
      <c r="I177" s="12">
        <f>(E177*0.5)-(F177*0.25)-G177*0.25</f>
        <v>0.25</v>
      </c>
      <c r="J177" s="13">
        <v>3</v>
      </c>
      <c r="K177" s="13">
        <v>2</v>
      </c>
      <c r="L177" s="12">
        <v>0</v>
      </c>
      <c r="M177" s="12">
        <f>SUM(J177:K177)</f>
        <v>5</v>
      </c>
      <c r="N177" s="12">
        <f>(J177*0.5)-(K177*0.25)-L177*0.25</f>
        <v>1</v>
      </c>
      <c r="O177" s="12">
        <v>3</v>
      </c>
      <c r="P177" s="12">
        <v>0</v>
      </c>
      <c r="Q177" s="12">
        <v>1</v>
      </c>
      <c r="R177" s="12">
        <f>SUM(O177:P177)</f>
        <v>3</v>
      </c>
      <c r="S177" s="12">
        <f>(O177*0.5)-(P177*0.25)-Q177*0.25</f>
        <v>1.25</v>
      </c>
      <c r="T177" s="12">
        <v>1</v>
      </c>
      <c r="U177" s="12">
        <v>4</v>
      </c>
      <c r="V177" s="12">
        <v>1</v>
      </c>
      <c r="W177" s="12">
        <f>SUM(T177:U177)</f>
        <v>5</v>
      </c>
      <c r="X177" s="12">
        <f>(T177*0.5)-(U177*0.25)-V177*0.25</f>
        <v>-0.75</v>
      </c>
      <c r="Y177" s="12">
        <f>SUM(I177,N177,S177,X177)</f>
        <v>1.75</v>
      </c>
      <c r="Z177" s="12">
        <f>Y177+3</f>
        <v>4.75</v>
      </c>
      <c r="AA177" s="45">
        <v>2</v>
      </c>
      <c r="AB177" s="45">
        <v>3</v>
      </c>
      <c r="AC177" s="45">
        <v>5</v>
      </c>
      <c r="AD177" s="45">
        <f>SUM(AA177:AB177)</f>
        <v>5</v>
      </c>
      <c r="AE177" s="32">
        <f>(AA177*0.5)-(AB177*0.25)-AC177*0.25</f>
        <v>-1</v>
      </c>
      <c r="AF177" s="45">
        <v>0</v>
      </c>
      <c r="AG177" s="45">
        <v>3</v>
      </c>
      <c r="AH177" s="45">
        <v>7</v>
      </c>
      <c r="AI177" s="45">
        <f>SUM(AF177:AG177)</f>
        <v>3</v>
      </c>
      <c r="AJ177" s="32">
        <f>(AF177*0.5)-(AG177*0.25)-AH177*0.25</f>
        <v>-2.5</v>
      </c>
      <c r="AK177" s="32">
        <f>+AE177+AJ177</f>
        <v>-3.5</v>
      </c>
      <c r="AL177" s="32">
        <f>AK177+5</f>
        <v>1.5</v>
      </c>
      <c r="AM177" s="12">
        <f>AL177+Z177</f>
        <v>6.25</v>
      </c>
    </row>
    <row r="178" spans="1:39" ht="13.5" customHeight="1" x14ac:dyDescent="0.25">
      <c r="A178" s="37">
        <v>176</v>
      </c>
      <c r="B178" s="54" t="s">
        <v>397</v>
      </c>
      <c r="C178" s="11" t="s">
        <v>398</v>
      </c>
      <c r="D178" s="69">
        <v>45</v>
      </c>
      <c r="E178" s="12">
        <v>3</v>
      </c>
      <c r="F178" s="12">
        <v>2</v>
      </c>
      <c r="G178" s="12">
        <v>0</v>
      </c>
      <c r="H178" s="12">
        <f>SUM(E178:F178)</f>
        <v>5</v>
      </c>
      <c r="I178" s="12">
        <f>(E178*0.5)-(F178*0.25)-G178*0.25</f>
        <v>1</v>
      </c>
      <c r="J178" s="12">
        <v>4</v>
      </c>
      <c r="K178" s="12">
        <v>0</v>
      </c>
      <c r="L178" s="12">
        <v>1</v>
      </c>
      <c r="M178" s="12">
        <f>SUM(J178:K178)</f>
        <v>4</v>
      </c>
      <c r="N178" s="12">
        <f>(J178*0.5)-(K178*0.25)-L178*0.25</f>
        <v>1.75</v>
      </c>
      <c r="O178" s="12">
        <v>1</v>
      </c>
      <c r="P178" s="12">
        <v>0</v>
      </c>
      <c r="Q178" s="12">
        <v>3</v>
      </c>
      <c r="R178" s="12">
        <f>SUM(O178:P178)</f>
        <v>1</v>
      </c>
      <c r="S178" s="12">
        <f>(O178*0.5)-(P178*0.25)-Q178*0.25</f>
        <v>-0.25</v>
      </c>
      <c r="T178" s="12">
        <v>0</v>
      </c>
      <c r="U178" s="12">
        <v>0</v>
      </c>
      <c r="V178" s="12">
        <v>6</v>
      </c>
      <c r="W178" s="12">
        <f>SUM(T178:U178)</f>
        <v>0</v>
      </c>
      <c r="X178" s="12">
        <f>(T178*0.5)-(U178*0.25)-V178*0.25</f>
        <v>-1.5</v>
      </c>
      <c r="Y178" s="12">
        <f>SUM(I178,N178,S178,X178)</f>
        <v>1</v>
      </c>
      <c r="Z178" s="12">
        <f>Y178+3</f>
        <v>4</v>
      </c>
      <c r="AA178" s="45">
        <v>3</v>
      </c>
      <c r="AB178" s="45">
        <v>5</v>
      </c>
      <c r="AC178" s="45">
        <v>2</v>
      </c>
      <c r="AD178" s="45">
        <f>SUM(AA178:AB178)</f>
        <v>8</v>
      </c>
      <c r="AE178" s="32">
        <f>(AA178*0.5)-(AB178*0.25)-AC178*0.25</f>
        <v>-0.25</v>
      </c>
      <c r="AF178" s="45">
        <v>0</v>
      </c>
      <c r="AG178" s="45">
        <v>1</v>
      </c>
      <c r="AH178" s="45">
        <v>9</v>
      </c>
      <c r="AI178" s="45">
        <f>SUM(AF178:AG178)</f>
        <v>1</v>
      </c>
      <c r="AJ178" s="32">
        <f>(AF178*0.5)-(AG178*0.25)-AH178*0.25</f>
        <v>-2.5</v>
      </c>
      <c r="AK178" s="32">
        <f>+AE178+AJ178</f>
        <v>-2.75</v>
      </c>
      <c r="AL178" s="32">
        <f>AK178+5</f>
        <v>2.25</v>
      </c>
      <c r="AM178" s="12">
        <f>AL178+Z178</f>
        <v>6.25</v>
      </c>
    </row>
    <row r="179" spans="1:39" ht="13.5" customHeight="1" x14ac:dyDescent="0.25">
      <c r="A179" s="37">
        <v>177</v>
      </c>
      <c r="B179" s="54" t="s">
        <v>399</v>
      </c>
      <c r="C179" s="11" t="s">
        <v>400</v>
      </c>
      <c r="D179" s="69">
        <v>45</v>
      </c>
      <c r="E179" s="12">
        <v>2</v>
      </c>
      <c r="F179" s="12">
        <v>2</v>
      </c>
      <c r="G179" s="12">
        <v>1</v>
      </c>
      <c r="H179" s="12">
        <f>SUM(E179:F179)</f>
        <v>4</v>
      </c>
      <c r="I179" s="12">
        <f>(E179*0.5)-(F179*0.25)-G179*0.25</f>
        <v>0.25</v>
      </c>
      <c r="J179" s="13">
        <v>3</v>
      </c>
      <c r="K179" s="13">
        <v>2</v>
      </c>
      <c r="L179" s="12">
        <v>0</v>
      </c>
      <c r="M179" s="12">
        <f>SUM(J179:K179)</f>
        <v>5</v>
      </c>
      <c r="N179" s="12">
        <f>(J179*0.5)-(K179*0.25)-L179*0.25</f>
        <v>1</v>
      </c>
      <c r="O179" s="12">
        <v>2</v>
      </c>
      <c r="P179" s="12">
        <v>1</v>
      </c>
      <c r="Q179" s="12">
        <v>1</v>
      </c>
      <c r="R179" s="12">
        <f>SUM(O179:P179)</f>
        <v>3</v>
      </c>
      <c r="S179" s="12">
        <f>(O179*0.5)-(P179*0.25)-Q179*0.25</f>
        <v>0.5</v>
      </c>
      <c r="T179" s="12">
        <v>1</v>
      </c>
      <c r="U179" s="12">
        <v>5</v>
      </c>
      <c r="V179" s="12">
        <v>0</v>
      </c>
      <c r="W179" s="12">
        <f>SUM(T179:U179)</f>
        <v>6</v>
      </c>
      <c r="X179" s="12">
        <f>(T179*0.5)-(U179*0.25)-V179*0.25</f>
        <v>-0.75</v>
      </c>
      <c r="Y179" s="12">
        <f>SUM(I179,N179,S179,X179)</f>
        <v>1</v>
      </c>
      <c r="Z179" s="12">
        <f>Y179+3</f>
        <v>4</v>
      </c>
      <c r="AA179" s="45">
        <v>5</v>
      </c>
      <c r="AB179" s="45">
        <v>4</v>
      </c>
      <c r="AC179" s="45">
        <v>1</v>
      </c>
      <c r="AD179" s="45">
        <f>SUM(AA179:AB179)</f>
        <v>9</v>
      </c>
      <c r="AE179" s="32">
        <f>(AA179*0.5)-(AB179*0.25)-AC179*0.25</f>
        <v>1.25</v>
      </c>
      <c r="AF179" s="45">
        <v>1</v>
      </c>
      <c r="AG179" s="45">
        <v>4</v>
      </c>
      <c r="AH179" s="45">
        <v>5</v>
      </c>
      <c r="AI179" s="45">
        <f>SUM(AF179:AG179)</f>
        <v>5</v>
      </c>
      <c r="AJ179" s="32">
        <f>(AF179*0.5)-(AG179*0.25)-AH179*0.25</f>
        <v>-1.75</v>
      </c>
      <c r="AK179" s="32">
        <f>+AE179+AJ179</f>
        <v>-0.5</v>
      </c>
      <c r="AL179" s="32">
        <f>AK179+5</f>
        <v>4.5</v>
      </c>
      <c r="AM179" s="12">
        <f>AL179+Z179</f>
        <v>8.5</v>
      </c>
    </row>
    <row r="180" spans="1:39" ht="13.5" customHeight="1" x14ac:dyDescent="0.25">
      <c r="A180" s="37">
        <v>178</v>
      </c>
      <c r="B180" s="57" t="s">
        <v>401</v>
      </c>
      <c r="C180" s="15" t="s">
        <v>402</v>
      </c>
      <c r="D180" s="50">
        <v>46</v>
      </c>
      <c r="E180" s="12">
        <v>2</v>
      </c>
      <c r="F180" s="12">
        <v>3</v>
      </c>
      <c r="G180" s="12">
        <v>0</v>
      </c>
      <c r="H180" s="12">
        <f>SUM(E180:F180)</f>
        <v>5</v>
      </c>
      <c r="I180" s="12">
        <f>(E180*0.5)-(F180*0.25)-G180*0.25</f>
        <v>0.25</v>
      </c>
      <c r="J180" s="12">
        <v>4</v>
      </c>
      <c r="K180" s="12">
        <v>1</v>
      </c>
      <c r="L180" s="12">
        <v>0</v>
      </c>
      <c r="M180" s="12">
        <f>SUM(J180:K180)</f>
        <v>5</v>
      </c>
      <c r="N180" s="12">
        <f>(J180*0.5)-(K180*0.25)-L180*0.25</f>
        <v>1.75</v>
      </c>
      <c r="O180" s="12">
        <v>3</v>
      </c>
      <c r="P180" s="12">
        <v>1</v>
      </c>
      <c r="Q180" s="12">
        <v>0</v>
      </c>
      <c r="R180" s="12">
        <f>SUM(O180:P180)</f>
        <v>4</v>
      </c>
      <c r="S180" s="12">
        <f>(O180*0.5)-(P180*0.25)-Q180*0.25</f>
        <v>1.25</v>
      </c>
      <c r="T180" s="12">
        <v>4</v>
      </c>
      <c r="U180" s="12">
        <v>2</v>
      </c>
      <c r="V180" s="12">
        <v>0</v>
      </c>
      <c r="W180" s="12">
        <f>SUM(T180:U180)</f>
        <v>6</v>
      </c>
      <c r="X180" s="12">
        <f>(T180*0.5)-(U180*0.25)-V180*0.25</f>
        <v>1.5</v>
      </c>
      <c r="Y180" s="12">
        <f>SUM(I180,N180,S180,X180)</f>
        <v>4.75</v>
      </c>
      <c r="Z180" s="12">
        <f>Y180+3</f>
        <v>7.75</v>
      </c>
      <c r="AA180" s="45">
        <v>3</v>
      </c>
      <c r="AB180" s="45">
        <v>3</v>
      </c>
      <c r="AC180" s="45">
        <v>4</v>
      </c>
      <c r="AD180" s="45">
        <f>SUM(AA180:AB180)</f>
        <v>6</v>
      </c>
      <c r="AE180" s="32">
        <f>(AA180*0.5)-(AB180*0.25)-AC180*0.25</f>
        <v>-0.25</v>
      </c>
      <c r="AF180" s="45">
        <v>5</v>
      </c>
      <c r="AG180" s="45">
        <v>5</v>
      </c>
      <c r="AH180" s="45">
        <v>0</v>
      </c>
      <c r="AI180" s="45">
        <f>SUM(AF180:AG180)</f>
        <v>10</v>
      </c>
      <c r="AJ180" s="32">
        <f>(AF180*0.5)-(AG180*0.25)-AH180*0.25</f>
        <v>1.25</v>
      </c>
      <c r="AK180" s="32">
        <f>+AE180+AJ180</f>
        <v>1</v>
      </c>
      <c r="AL180" s="32">
        <f>AK180+5</f>
        <v>6</v>
      </c>
      <c r="AM180" s="12">
        <f>AL180+Z180</f>
        <v>13.75</v>
      </c>
    </row>
    <row r="181" spans="1:39" ht="13.5" customHeight="1" x14ac:dyDescent="0.25">
      <c r="A181" s="37">
        <v>179</v>
      </c>
      <c r="B181" s="57" t="s">
        <v>403</v>
      </c>
      <c r="C181" s="15" t="s">
        <v>404</v>
      </c>
      <c r="D181" s="50">
        <v>46</v>
      </c>
      <c r="E181" s="12">
        <v>2</v>
      </c>
      <c r="F181" s="12">
        <v>3</v>
      </c>
      <c r="G181" s="12">
        <v>0</v>
      </c>
      <c r="H181" s="12">
        <f>SUM(E181:F181)</f>
        <v>5</v>
      </c>
      <c r="I181" s="12">
        <f>(E181*0.5)-(F181*0.25)-G181*0.25</f>
        <v>0.25</v>
      </c>
      <c r="J181" s="13">
        <v>2</v>
      </c>
      <c r="K181" s="13">
        <v>2</v>
      </c>
      <c r="L181" s="12">
        <v>1</v>
      </c>
      <c r="M181" s="12">
        <f>SUM(J181:K181)</f>
        <v>4</v>
      </c>
      <c r="N181" s="12">
        <f>(J181*0.5)-(K181*0.25)-L181*0.25</f>
        <v>0.25</v>
      </c>
      <c r="O181" s="12">
        <v>2</v>
      </c>
      <c r="P181" s="12">
        <v>2</v>
      </c>
      <c r="Q181" s="12">
        <v>0</v>
      </c>
      <c r="R181" s="12">
        <f>SUM(O181:P181)</f>
        <v>4</v>
      </c>
      <c r="S181" s="12">
        <f>(O181*0.5)-(P181*0.25)-Q181*0.25</f>
        <v>0.5</v>
      </c>
      <c r="T181" s="12">
        <v>1</v>
      </c>
      <c r="U181" s="12">
        <v>1</v>
      </c>
      <c r="V181" s="12">
        <v>4</v>
      </c>
      <c r="W181" s="12">
        <f>SUM(T181:U181)</f>
        <v>2</v>
      </c>
      <c r="X181" s="12">
        <f>(T181*0.5)-(U181*0.25)-V181*0.25</f>
        <v>-0.75</v>
      </c>
      <c r="Y181" s="12">
        <f>SUM(I181,N181,S181,X181)</f>
        <v>0.25</v>
      </c>
      <c r="Z181" s="12">
        <f>Y181+3</f>
        <v>3.25</v>
      </c>
      <c r="AA181" s="45">
        <v>1</v>
      </c>
      <c r="AB181" s="45">
        <v>4</v>
      </c>
      <c r="AC181" s="45">
        <v>5</v>
      </c>
      <c r="AD181" s="45">
        <f>SUM(AA181:AB181)</f>
        <v>5</v>
      </c>
      <c r="AE181" s="32">
        <f>(AA181*0.5)-(AB181*0.25)-AC181*0.25</f>
        <v>-1.75</v>
      </c>
      <c r="AF181" s="45">
        <v>0</v>
      </c>
      <c r="AG181" s="45">
        <v>3</v>
      </c>
      <c r="AH181" s="45">
        <v>7</v>
      </c>
      <c r="AI181" s="45">
        <f>SUM(AF181:AG181)</f>
        <v>3</v>
      </c>
      <c r="AJ181" s="32">
        <f>(AF181*0.5)-(AG181*0.25)-AH181*0.25</f>
        <v>-2.5</v>
      </c>
      <c r="AK181" s="32">
        <f>+AE181+AJ181</f>
        <v>-4.25</v>
      </c>
      <c r="AL181" s="32">
        <f>AK181+5</f>
        <v>0.75</v>
      </c>
      <c r="AM181" s="12">
        <f>AL181+Z181</f>
        <v>4</v>
      </c>
    </row>
    <row r="182" spans="1:39" ht="13.5" customHeight="1" x14ac:dyDescent="0.25">
      <c r="A182" s="37">
        <v>180</v>
      </c>
      <c r="B182" s="57" t="s">
        <v>405</v>
      </c>
      <c r="C182" s="15" t="s">
        <v>406</v>
      </c>
      <c r="D182" s="50">
        <v>46</v>
      </c>
      <c r="E182" s="12">
        <v>2</v>
      </c>
      <c r="F182" s="12">
        <v>3</v>
      </c>
      <c r="G182" s="12">
        <v>0</v>
      </c>
      <c r="H182" s="12">
        <f>SUM(E182:F182)</f>
        <v>5</v>
      </c>
      <c r="I182" s="12">
        <f>(E182*0.5)-(F182*0.25)-G182*0.25</f>
        <v>0.25</v>
      </c>
      <c r="J182" s="12">
        <v>2</v>
      </c>
      <c r="K182" s="12">
        <v>1</v>
      </c>
      <c r="L182" s="12">
        <v>2</v>
      </c>
      <c r="M182" s="12">
        <f>SUM(J182:K182)</f>
        <v>3</v>
      </c>
      <c r="N182" s="12">
        <f>(J182*0.5)-(K182*0.25)-L182*0.25</f>
        <v>0.25</v>
      </c>
      <c r="O182" s="12">
        <v>3</v>
      </c>
      <c r="P182" s="12">
        <v>0</v>
      </c>
      <c r="Q182" s="12">
        <v>1</v>
      </c>
      <c r="R182" s="12">
        <f>SUM(O182:P182)</f>
        <v>3</v>
      </c>
      <c r="S182" s="12">
        <f>(O182*0.5)-(P182*0.25)-Q182*0.25</f>
        <v>1.25</v>
      </c>
      <c r="T182" s="12">
        <v>0</v>
      </c>
      <c r="U182" s="12">
        <v>1</v>
      </c>
      <c r="V182" s="12">
        <v>5</v>
      </c>
      <c r="W182" s="12">
        <f>SUM(T182:U182)</f>
        <v>1</v>
      </c>
      <c r="X182" s="12">
        <f>(T182*0.5)-(U182*0.25)-V182*0.25</f>
        <v>-1.5</v>
      </c>
      <c r="Y182" s="12">
        <f>SUM(I182,N182,S182,X182)</f>
        <v>0.25</v>
      </c>
      <c r="Z182" s="12">
        <f>Y182+3</f>
        <v>3.25</v>
      </c>
      <c r="AA182" s="45">
        <v>1</v>
      </c>
      <c r="AB182" s="45">
        <v>4</v>
      </c>
      <c r="AC182" s="45">
        <v>5</v>
      </c>
      <c r="AD182" s="45">
        <f>SUM(AA182:AB182)</f>
        <v>5</v>
      </c>
      <c r="AE182" s="32">
        <f>(AA182*0.5)-(AB182*0.25)-AC182*0.25</f>
        <v>-1.75</v>
      </c>
      <c r="AF182" s="45">
        <v>2</v>
      </c>
      <c r="AG182" s="45">
        <v>2</v>
      </c>
      <c r="AH182" s="45">
        <v>6</v>
      </c>
      <c r="AI182" s="45">
        <f>SUM(AF182:AG182)</f>
        <v>4</v>
      </c>
      <c r="AJ182" s="32">
        <f>(AF182*0.5)-(AG182*0.25)-AH182*0.25</f>
        <v>-1</v>
      </c>
      <c r="AK182" s="32">
        <f>+AE182+AJ182</f>
        <v>-2.75</v>
      </c>
      <c r="AL182" s="32">
        <f>AK182+5</f>
        <v>2.25</v>
      </c>
      <c r="AM182" s="12">
        <f>AL182+Z182</f>
        <v>5.5</v>
      </c>
    </row>
    <row r="183" spans="1:39" ht="13.5" customHeight="1" x14ac:dyDescent="0.25">
      <c r="A183" s="37">
        <v>181</v>
      </c>
      <c r="B183" s="57" t="s">
        <v>407</v>
      </c>
      <c r="C183" s="15" t="s">
        <v>408</v>
      </c>
      <c r="D183" s="50">
        <v>46</v>
      </c>
      <c r="E183" s="12">
        <v>1</v>
      </c>
      <c r="F183" s="12">
        <v>2</v>
      </c>
      <c r="G183" s="12">
        <v>2</v>
      </c>
      <c r="H183" s="12">
        <f>SUM(E183:F183)</f>
        <v>3</v>
      </c>
      <c r="I183" s="12">
        <f>(E183*0.5)-(F183*0.25)-G183*0.25</f>
        <v>-0.5</v>
      </c>
      <c r="J183" s="13">
        <v>2</v>
      </c>
      <c r="K183" s="13">
        <v>3</v>
      </c>
      <c r="L183" s="12">
        <v>0</v>
      </c>
      <c r="M183" s="12">
        <f>SUM(J183:K183)</f>
        <v>5</v>
      </c>
      <c r="N183" s="12">
        <f>(J183*0.5)-(K183*0.25)-L183*0.25</f>
        <v>0.25</v>
      </c>
      <c r="O183" s="12">
        <v>2</v>
      </c>
      <c r="P183" s="12">
        <v>1</v>
      </c>
      <c r="Q183" s="12">
        <v>1</v>
      </c>
      <c r="R183" s="12">
        <f>SUM(O183:P183)</f>
        <v>3</v>
      </c>
      <c r="S183" s="12">
        <f>(O183*0.5)-(P183*0.25)-Q183*0.25</f>
        <v>0.5</v>
      </c>
      <c r="T183" s="12">
        <v>1</v>
      </c>
      <c r="U183" s="12">
        <v>1</v>
      </c>
      <c r="V183" s="12">
        <v>4</v>
      </c>
      <c r="W183" s="12">
        <f>SUM(T183:U183)</f>
        <v>2</v>
      </c>
      <c r="X183" s="12">
        <f>(T183*0.5)-(U183*0.25)-V183*0.25</f>
        <v>-0.75</v>
      </c>
      <c r="Y183" s="12">
        <f>SUM(I183,N183,S183,X183)</f>
        <v>-0.5</v>
      </c>
      <c r="Z183" s="12">
        <f>Y183+3</f>
        <v>2.5</v>
      </c>
      <c r="AA183" s="45">
        <v>1</v>
      </c>
      <c r="AB183" s="45">
        <v>2</v>
      </c>
      <c r="AC183" s="45">
        <v>7</v>
      </c>
      <c r="AD183" s="45">
        <f>SUM(AA183:AB183)</f>
        <v>3</v>
      </c>
      <c r="AE183" s="32">
        <f>(AA183*0.5)-(AB183*0.25)-AC183*0.25</f>
        <v>-1.75</v>
      </c>
      <c r="AF183" s="45">
        <v>0</v>
      </c>
      <c r="AG183" s="45">
        <v>0</v>
      </c>
      <c r="AH183" s="45">
        <v>10</v>
      </c>
      <c r="AI183" s="45">
        <f>SUM(AF183:AG183)</f>
        <v>0</v>
      </c>
      <c r="AJ183" s="32">
        <f>(AF183*0.5)-(AG183*0.25)-AH183*0.25</f>
        <v>-2.5</v>
      </c>
      <c r="AK183" s="32">
        <f>+AE183+AJ183</f>
        <v>-4.25</v>
      </c>
      <c r="AL183" s="32">
        <f>AK183+5</f>
        <v>0.75</v>
      </c>
      <c r="AM183" s="12">
        <f>AL183+Z183</f>
        <v>3.25</v>
      </c>
    </row>
    <row r="184" spans="1:39" s="21" customFormat="1" ht="13.5" customHeight="1" x14ac:dyDescent="0.25">
      <c r="A184" s="37">
        <v>182</v>
      </c>
      <c r="B184" s="54" t="s">
        <v>409</v>
      </c>
      <c r="C184" s="11" t="s">
        <v>410</v>
      </c>
      <c r="D184" s="69">
        <v>47</v>
      </c>
      <c r="E184" s="12">
        <v>1</v>
      </c>
      <c r="F184" s="12">
        <v>4</v>
      </c>
      <c r="G184" s="12">
        <v>0</v>
      </c>
      <c r="H184" s="12">
        <f>SUM(E184:F184)</f>
        <v>5</v>
      </c>
      <c r="I184" s="12">
        <f>(E184*0.5)-(F184*0.25)-G184*0.25</f>
        <v>-0.5</v>
      </c>
      <c r="J184" s="13">
        <v>2</v>
      </c>
      <c r="K184" s="13">
        <v>3</v>
      </c>
      <c r="L184" s="12">
        <v>0</v>
      </c>
      <c r="M184" s="12">
        <f>SUM(J184:K184)</f>
        <v>5</v>
      </c>
      <c r="N184" s="12">
        <f>(J184*0.5)-(K184*0.25)-L184*0.25</f>
        <v>0.25</v>
      </c>
      <c r="O184" s="12">
        <v>2</v>
      </c>
      <c r="P184" s="12">
        <v>1</v>
      </c>
      <c r="Q184" s="12">
        <v>1</v>
      </c>
      <c r="R184" s="12">
        <f>SUM(O184:P184)</f>
        <v>3</v>
      </c>
      <c r="S184" s="12">
        <f>(O184*0.5)-(P184*0.25)-Q184*0.25</f>
        <v>0.5</v>
      </c>
      <c r="T184" s="12">
        <v>3</v>
      </c>
      <c r="U184" s="12">
        <v>3</v>
      </c>
      <c r="V184" s="12">
        <v>0</v>
      </c>
      <c r="W184" s="12">
        <f>SUM(T184:U184)</f>
        <v>6</v>
      </c>
      <c r="X184" s="12">
        <f>(T184*0.5)-(U184*0.25)-V184*0.25</f>
        <v>0.75</v>
      </c>
      <c r="Y184" s="12">
        <f>SUM(I184,N184,S184,X184)</f>
        <v>1</v>
      </c>
      <c r="Z184" s="12">
        <f>Y184+3</f>
        <v>4</v>
      </c>
      <c r="AA184" s="45">
        <v>1</v>
      </c>
      <c r="AB184" s="45">
        <v>4</v>
      </c>
      <c r="AC184" s="45">
        <v>5</v>
      </c>
      <c r="AD184" s="45">
        <f>SUM(AA184:AB184)</f>
        <v>5</v>
      </c>
      <c r="AE184" s="32">
        <f>(AA184*0.5)-(AB184*0.25)-AC184*0.25</f>
        <v>-1.75</v>
      </c>
      <c r="AF184" s="45">
        <v>4</v>
      </c>
      <c r="AG184" s="45">
        <v>1</v>
      </c>
      <c r="AH184" s="45">
        <v>5</v>
      </c>
      <c r="AI184" s="45">
        <f>SUM(AF184:AG184)</f>
        <v>5</v>
      </c>
      <c r="AJ184" s="32">
        <f>(AF184*0.5)-(AG184*0.25)-AH184*0.25</f>
        <v>0.5</v>
      </c>
      <c r="AK184" s="32">
        <f>+AE184+AJ184</f>
        <v>-1.25</v>
      </c>
      <c r="AL184" s="32">
        <f>AK184+5</f>
        <v>3.75</v>
      </c>
      <c r="AM184" s="12">
        <f>AL184+Z184</f>
        <v>7.75</v>
      </c>
    </row>
    <row r="185" spans="1:39" s="21" customFormat="1" ht="13.5" customHeight="1" x14ac:dyDescent="0.25">
      <c r="A185" s="37">
        <v>183</v>
      </c>
      <c r="B185" s="54" t="s">
        <v>411</v>
      </c>
      <c r="C185" s="11" t="s">
        <v>412</v>
      </c>
      <c r="D185" s="69">
        <v>47</v>
      </c>
      <c r="E185" s="12">
        <v>1</v>
      </c>
      <c r="F185" s="12">
        <v>4</v>
      </c>
      <c r="G185" s="12">
        <v>0</v>
      </c>
      <c r="H185" s="12">
        <f>SUM(E185:F185)</f>
        <v>5</v>
      </c>
      <c r="I185" s="12">
        <f>(E185*0.5)-(F185*0.25)-G185*0.25</f>
        <v>-0.5</v>
      </c>
      <c r="J185" s="13">
        <v>1</v>
      </c>
      <c r="K185" s="13">
        <v>4</v>
      </c>
      <c r="L185" s="13">
        <v>0</v>
      </c>
      <c r="M185" s="12">
        <f>SUM(J185:K185)</f>
        <v>5</v>
      </c>
      <c r="N185" s="12">
        <f>(J185*0.5)-(K185*0.25)-L185*0.25</f>
        <v>-0.5</v>
      </c>
      <c r="O185" s="12">
        <v>2</v>
      </c>
      <c r="P185" s="12">
        <v>1</v>
      </c>
      <c r="Q185" s="12">
        <v>1</v>
      </c>
      <c r="R185" s="12">
        <f>SUM(O185:P185)</f>
        <v>3</v>
      </c>
      <c r="S185" s="12">
        <f>(O185*0.5)-(P185*0.25)-Q185*0.25</f>
        <v>0.5</v>
      </c>
      <c r="T185" s="12">
        <v>2</v>
      </c>
      <c r="U185" s="12">
        <v>2</v>
      </c>
      <c r="V185" s="12">
        <v>2</v>
      </c>
      <c r="W185" s="12">
        <f>SUM(T185:U185)</f>
        <v>4</v>
      </c>
      <c r="X185" s="12">
        <f>(T185*0.5)-(U185*0.25)-V185*0.25</f>
        <v>0</v>
      </c>
      <c r="Y185" s="12">
        <f>SUM(I185,N185,S185,X185)</f>
        <v>-0.5</v>
      </c>
      <c r="Z185" s="12">
        <f>Y185+3</f>
        <v>2.5</v>
      </c>
      <c r="AA185" s="45">
        <v>2</v>
      </c>
      <c r="AB185" s="45">
        <v>4</v>
      </c>
      <c r="AC185" s="45">
        <v>4</v>
      </c>
      <c r="AD185" s="45">
        <f>SUM(AA185:AB185)</f>
        <v>6</v>
      </c>
      <c r="AE185" s="32">
        <f>(AA185*0.5)-(AB185*0.25)-AC185*0.25</f>
        <v>-1</v>
      </c>
      <c r="AF185" s="45">
        <v>3</v>
      </c>
      <c r="AG185" s="45">
        <v>0</v>
      </c>
      <c r="AH185" s="45">
        <v>7</v>
      </c>
      <c r="AI185" s="45">
        <f>SUM(AF185:AG185)</f>
        <v>3</v>
      </c>
      <c r="AJ185" s="32">
        <f>(AF185*0.5)-(AG185*0.25)-AH185*0.25</f>
        <v>-0.25</v>
      </c>
      <c r="AK185" s="32">
        <f>+AE185+AJ185</f>
        <v>-1.25</v>
      </c>
      <c r="AL185" s="32">
        <f>AK185+5</f>
        <v>3.75</v>
      </c>
      <c r="AM185" s="12">
        <f>AL185+Z185</f>
        <v>6.25</v>
      </c>
    </row>
    <row r="186" spans="1:39" ht="13.5" customHeight="1" x14ac:dyDescent="0.25">
      <c r="A186" s="37">
        <v>187</v>
      </c>
      <c r="B186" s="54" t="s">
        <v>413</v>
      </c>
      <c r="C186" s="11" t="s">
        <v>414</v>
      </c>
      <c r="D186" s="69">
        <v>47</v>
      </c>
      <c r="E186" s="12">
        <v>1</v>
      </c>
      <c r="F186" s="12">
        <v>1</v>
      </c>
      <c r="G186" s="12">
        <v>3</v>
      </c>
      <c r="H186" s="12">
        <f>SUM(E186:F186)</f>
        <v>2</v>
      </c>
      <c r="I186" s="12">
        <f>(E186*0.5)-(F186*0.25)-G186*0.25</f>
        <v>-0.5</v>
      </c>
      <c r="J186" s="12">
        <v>1</v>
      </c>
      <c r="K186" s="12">
        <v>4</v>
      </c>
      <c r="L186" s="12">
        <v>0</v>
      </c>
      <c r="M186" s="12">
        <f>SUM(J186:K186)</f>
        <v>5</v>
      </c>
      <c r="N186" s="12">
        <f>(J186*0.5)-(K186*0.25)-L186*0.25</f>
        <v>-0.5</v>
      </c>
      <c r="O186" s="12">
        <v>0</v>
      </c>
      <c r="P186" s="12">
        <v>4</v>
      </c>
      <c r="Q186" s="12">
        <v>0</v>
      </c>
      <c r="R186" s="12">
        <f>SUM(O186:P186)</f>
        <v>4</v>
      </c>
      <c r="S186" s="12">
        <f>(O186*0.5)-(P186*0.25)-Q186*0.25</f>
        <v>-1</v>
      </c>
      <c r="T186" s="12">
        <v>2</v>
      </c>
      <c r="U186" s="12">
        <v>2</v>
      </c>
      <c r="V186" s="12">
        <v>2</v>
      </c>
      <c r="W186" s="12">
        <f>SUM(T186:U186)</f>
        <v>4</v>
      </c>
      <c r="X186" s="12">
        <f>(T186*0.5)-(U186*0.25)-V186*0.25</f>
        <v>0</v>
      </c>
      <c r="Y186" s="12">
        <f>SUM(I186,N186,S186,X186)</f>
        <v>-2</v>
      </c>
      <c r="Z186" s="12">
        <f>Y186+3</f>
        <v>1</v>
      </c>
      <c r="AA186" s="45">
        <v>1</v>
      </c>
      <c r="AB186" s="45">
        <v>4</v>
      </c>
      <c r="AC186" s="45">
        <v>5</v>
      </c>
      <c r="AD186" s="45">
        <f>SUM(AA186:AB186)</f>
        <v>5</v>
      </c>
      <c r="AE186" s="32">
        <f>(AA186*0.5)-(AB186*0.25)-AC186*0.25</f>
        <v>-1.75</v>
      </c>
      <c r="AF186" s="45">
        <v>1</v>
      </c>
      <c r="AG186" s="45">
        <v>3</v>
      </c>
      <c r="AH186" s="45">
        <v>6</v>
      </c>
      <c r="AI186" s="45">
        <f>SUM(AF186:AG186)</f>
        <v>4</v>
      </c>
      <c r="AJ186" s="32">
        <f>(AF186*0.5)-(AG186*0.25)-AH186*0.25</f>
        <v>-1.75</v>
      </c>
      <c r="AK186" s="32">
        <f>+AE186+AJ186</f>
        <v>-3.5</v>
      </c>
      <c r="AL186" s="32">
        <f>AK186+5</f>
        <v>1.5</v>
      </c>
      <c r="AM186" s="12">
        <f>AL186+Z186</f>
        <v>2.5</v>
      </c>
    </row>
    <row r="187" spans="1:39" ht="13.5" customHeight="1" x14ac:dyDescent="0.25">
      <c r="A187" s="37">
        <v>188</v>
      </c>
      <c r="B187" s="54" t="s">
        <v>415</v>
      </c>
      <c r="C187" s="11" t="s">
        <v>416</v>
      </c>
      <c r="D187" s="69">
        <v>47</v>
      </c>
      <c r="E187" s="22">
        <v>2</v>
      </c>
      <c r="F187" s="22">
        <v>2</v>
      </c>
      <c r="G187" s="22">
        <v>1</v>
      </c>
      <c r="H187" s="12">
        <f>SUM(E187:F187)</f>
        <v>4</v>
      </c>
      <c r="I187" s="12">
        <f>(E187*0.5)-(F187*0.25)-G187*0.25</f>
        <v>0.25</v>
      </c>
      <c r="J187" s="23">
        <v>2</v>
      </c>
      <c r="K187" s="23">
        <v>3</v>
      </c>
      <c r="L187" s="23">
        <v>0</v>
      </c>
      <c r="M187" s="12">
        <f>SUM(J187:K187)</f>
        <v>5</v>
      </c>
      <c r="N187" s="12">
        <f>(J187*0.5)-(K187*0.25)-L187*0.25</f>
        <v>0.25</v>
      </c>
      <c r="O187" s="22">
        <v>3</v>
      </c>
      <c r="P187" s="22">
        <v>0</v>
      </c>
      <c r="Q187" s="22">
        <v>1</v>
      </c>
      <c r="R187" s="12">
        <f>SUM(O187:P187)</f>
        <v>3</v>
      </c>
      <c r="S187" s="12">
        <f>(O187*0.5)-(P187*0.25)-Q187*0.25</f>
        <v>1.25</v>
      </c>
      <c r="T187" s="22">
        <v>0</v>
      </c>
      <c r="U187" s="22">
        <v>3</v>
      </c>
      <c r="V187" s="22">
        <v>3</v>
      </c>
      <c r="W187" s="12">
        <f>SUM(T187:U187)</f>
        <v>3</v>
      </c>
      <c r="X187" s="12">
        <f>(T187*0.5)-(U187*0.25)-V187*0.25</f>
        <v>-1.5</v>
      </c>
      <c r="Y187" s="12">
        <f>SUM(I187,N187,S187,X187)</f>
        <v>0.25</v>
      </c>
      <c r="Z187" s="12">
        <f>Y187+3</f>
        <v>3.25</v>
      </c>
      <c r="AA187" s="45">
        <v>1</v>
      </c>
      <c r="AB187" s="45">
        <v>3</v>
      </c>
      <c r="AC187" s="45">
        <v>5</v>
      </c>
      <c r="AD187" s="45">
        <f>SUM(AA187:AB187)</f>
        <v>4</v>
      </c>
      <c r="AE187" s="32">
        <f>(AA187*0.5)-(AB187*0.25)-AC187*0.25</f>
        <v>-1.5</v>
      </c>
      <c r="AF187" s="45">
        <v>3</v>
      </c>
      <c r="AG187" s="45">
        <v>5</v>
      </c>
      <c r="AH187" s="45">
        <v>2</v>
      </c>
      <c r="AI187" s="45">
        <f>SUM(AF187:AG187)</f>
        <v>8</v>
      </c>
      <c r="AJ187" s="32">
        <f>(AF187*0.5)-(AG187*0.25)-AH187*0.25</f>
        <v>-0.25</v>
      </c>
      <c r="AK187" s="32">
        <f>+AE187+AJ187</f>
        <v>-1.75</v>
      </c>
      <c r="AL187" s="32">
        <f>AK187+5</f>
        <v>3.25</v>
      </c>
      <c r="AM187" s="12">
        <f>AL187+Z187</f>
        <v>6.5</v>
      </c>
    </row>
    <row r="188" spans="1:39" ht="13.5" customHeight="1" x14ac:dyDescent="0.25">
      <c r="A188" s="39"/>
      <c r="B188" s="58"/>
      <c r="C188" s="15" t="s">
        <v>19</v>
      </c>
      <c r="D188" s="67"/>
      <c r="E188" s="25">
        <f t="shared" ref="E188:Z188" si="0">COUNT(E2:E187)</f>
        <v>186</v>
      </c>
      <c r="F188" s="25">
        <f t="shared" si="0"/>
        <v>186</v>
      </c>
      <c r="G188" s="25">
        <f t="shared" si="0"/>
        <v>186</v>
      </c>
      <c r="H188" s="25">
        <f t="shared" si="0"/>
        <v>186</v>
      </c>
      <c r="I188" s="25">
        <f t="shared" si="0"/>
        <v>186</v>
      </c>
      <c r="J188" s="25">
        <f t="shared" si="0"/>
        <v>186</v>
      </c>
      <c r="K188" s="25">
        <f t="shared" si="0"/>
        <v>186</v>
      </c>
      <c r="L188" s="25">
        <f t="shared" si="0"/>
        <v>186</v>
      </c>
      <c r="M188" s="25">
        <f t="shared" si="0"/>
        <v>186</v>
      </c>
      <c r="N188" s="25">
        <f t="shared" si="0"/>
        <v>186</v>
      </c>
      <c r="O188" s="25">
        <f t="shared" si="0"/>
        <v>186</v>
      </c>
      <c r="P188" s="25">
        <f t="shared" si="0"/>
        <v>186</v>
      </c>
      <c r="Q188" s="25">
        <f t="shared" si="0"/>
        <v>186</v>
      </c>
      <c r="R188" s="25">
        <f t="shared" si="0"/>
        <v>186</v>
      </c>
      <c r="S188" s="25">
        <f t="shared" si="0"/>
        <v>186</v>
      </c>
      <c r="T188" s="25">
        <f t="shared" si="0"/>
        <v>186</v>
      </c>
      <c r="U188" s="25">
        <f t="shared" si="0"/>
        <v>186</v>
      </c>
      <c r="V188" s="25">
        <f t="shared" si="0"/>
        <v>186</v>
      </c>
      <c r="W188" s="25">
        <f t="shared" si="0"/>
        <v>186</v>
      </c>
      <c r="X188" s="25">
        <f t="shared" si="0"/>
        <v>186</v>
      </c>
      <c r="Y188" s="25">
        <f t="shared" si="0"/>
        <v>186</v>
      </c>
      <c r="Z188" s="25">
        <f t="shared" si="0"/>
        <v>186</v>
      </c>
      <c r="AA188" s="47">
        <f t="shared" ref="AA188" si="1">COUNT(AA2:AA187)</f>
        <v>186</v>
      </c>
      <c r="AB188" s="47">
        <f t="shared" ref="AB188" si="2">COUNT(AB2:AB187)</f>
        <v>186</v>
      </c>
      <c r="AC188" s="47">
        <f t="shared" ref="AC188" si="3">COUNT(AC2:AC187)</f>
        <v>186</v>
      </c>
      <c r="AD188" s="47">
        <f t="shared" ref="AD188" si="4">COUNT(AD2:AD187)</f>
        <v>186</v>
      </c>
      <c r="AE188" s="34">
        <f t="shared" ref="AE188" si="5">COUNT(AE2:AE187)</f>
        <v>186</v>
      </c>
      <c r="AF188" s="47">
        <f t="shared" ref="AF188" si="6">COUNT(AF2:AF187)</f>
        <v>186</v>
      </c>
      <c r="AG188" s="47">
        <f t="shared" ref="AG188" si="7">COUNT(AG2:AG187)</f>
        <v>186</v>
      </c>
      <c r="AH188" s="47">
        <f t="shared" ref="AH188" si="8">COUNT(AH2:AH187)</f>
        <v>186</v>
      </c>
      <c r="AI188" s="47">
        <f t="shared" ref="AI188" si="9">COUNT(AI2:AI187)</f>
        <v>186</v>
      </c>
      <c r="AJ188" s="34">
        <f t="shared" ref="AJ188" si="10">COUNT(AJ2:AJ187)</f>
        <v>186</v>
      </c>
      <c r="AK188" s="34">
        <f t="shared" ref="AK188" si="11">COUNT(AK2:AK187)</f>
        <v>186</v>
      </c>
      <c r="AL188" s="34">
        <f t="shared" ref="AL188:AM188" si="12">COUNT(AL2:AL187)</f>
        <v>186</v>
      </c>
      <c r="AM188" s="34">
        <f t="shared" si="12"/>
        <v>186</v>
      </c>
    </row>
    <row r="189" spans="1:39" ht="13.5" customHeight="1" x14ac:dyDescent="0.25">
      <c r="A189" s="39"/>
      <c r="B189" s="58"/>
      <c r="C189" s="15" t="s">
        <v>20</v>
      </c>
      <c r="D189" s="67"/>
      <c r="E189" s="12">
        <f t="shared" ref="E189:Z189" si="13">MAX(E2:E187)</f>
        <v>4</v>
      </c>
      <c r="F189" s="12">
        <f t="shared" si="13"/>
        <v>4</v>
      </c>
      <c r="G189" s="12">
        <f t="shared" si="13"/>
        <v>4</v>
      </c>
      <c r="H189" s="12">
        <f t="shared" si="13"/>
        <v>6</v>
      </c>
      <c r="I189" s="12">
        <f t="shared" si="13"/>
        <v>1.75</v>
      </c>
      <c r="J189" s="12">
        <f t="shared" si="13"/>
        <v>5</v>
      </c>
      <c r="K189" s="12">
        <f t="shared" si="13"/>
        <v>4</v>
      </c>
      <c r="L189" s="12">
        <f t="shared" si="13"/>
        <v>3</v>
      </c>
      <c r="M189" s="12">
        <f t="shared" si="13"/>
        <v>5</v>
      </c>
      <c r="N189" s="12">
        <f t="shared" si="13"/>
        <v>2.5</v>
      </c>
      <c r="O189" s="12">
        <f t="shared" si="13"/>
        <v>4</v>
      </c>
      <c r="P189" s="12">
        <f t="shared" si="13"/>
        <v>4</v>
      </c>
      <c r="Q189" s="12">
        <f t="shared" si="13"/>
        <v>4</v>
      </c>
      <c r="R189" s="12">
        <f t="shared" si="13"/>
        <v>4</v>
      </c>
      <c r="S189" s="12">
        <f t="shared" si="13"/>
        <v>2</v>
      </c>
      <c r="T189" s="12">
        <f t="shared" si="13"/>
        <v>6</v>
      </c>
      <c r="U189" s="12">
        <f t="shared" si="13"/>
        <v>6</v>
      </c>
      <c r="V189" s="12">
        <f t="shared" si="13"/>
        <v>6</v>
      </c>
      <c r="W189" s="12">
        <f t="shared" si="13"/>
        <v>6</v>
      </c>
      <c r="X189" s="12">
        <f t="shared" si="13"/>
        <v>3</v>
      </c>
      <c r="Y189" s="12">
        <f t="shared" si="13"/>
        <v>7</v>
      </c>
      <c r="Z189" s="12">
        <f t="shared" si="13"/>
        <v>10</v>
      </c>
      <c r="AA189" s="45">
        <f t="shared" ref="AA189:AL189" si="14">MAX(AA2:AA187)</f>
        <v>6</v>
      </c>
      <c r="AB189" s="45">
        <f t="shared" si="14"/>
        <v>9</v>
      </c>
      <c r="AC189" s="45">
        <f t="shared" si="14"/>
        <v>10</v>
      </c>
      <c r="AD189" s="45">
        <f t="shared" si="14"/>
        <v>10</v>
      </c>
      <c r="AE189" s="32">
        <f t="shared" si="14"/>
        <v>2</v>
      </c>
      <c r="AF189" s="45">
        <f t="shared" si="14"/>
        <v>7</v>
      </c>
      <c r="AG189" s="45">
        <f t="shared" si="14"/>
        <v>10</v>
      </c>
      <c r="AH189" s="45">
        <f t="shared" si="14"/>
        <v>10</v>
      </c>
      <c r="AI189" s="45">
        <f t="shared" si="14"/>
        <v>10</v>
      </c>
      <c r="AJ189" s="32">
        <f t="shared" si="14"/>
        <v>2.75</v>
      </c>
      <c r="AK189" s="32">
        <f t="shared" si="14"/>
        <v>3.25</v>
      </c>
      <c r="AL189" s="32">
        <f t="shared" si="14"/>
        <v>8.25</v>
      </c>
      <c r="AM189" s="32">
        <f t="shared" ref="AM189" si="15">MAX(AM2:AM187)</f>
        <v>16</v>
      </c>
    </row>
    <row r="190" spans="1:39" ht="13.5" customHeight="1" x14ac:dyDescent="0.25">
      <c r="A190" s="39"/>
      <c r="B190" s="58"/>
      <c r="C190" s="17" t="s">
        <v>21</v>
      </c>
      <c r="D190" s="67"/>
      <c r="E190" s="12">
        <f t="shared" ref="E190:Z190" si="16">MIN(E2:E187)</f>
        <v>1</v>
      </c>
      <c r="F190" s="12">
        <f t="shared" si="16"/>
        <v>0</v>
      </c>
      <c r="G190" s="12">
        <f t="shared" si="16"/>
        <v>0</v>
      </c>
      <c r="H190" s="12">
        <f t="shared" si="16"/>
        <v>1</v>
      </c>
      <c r="I190" s="12">
        <f t="shared" si="16"/>
        <v>-0.5</v>
      </c>
      <c r="J190" s="12">
        <f t="shared" si="16"/>
        <v>1</v>
      </c>
      <c r="K190" s="12">
        <f t="shared" si="16"/>
        <v>0</v>
      </c>
      <c r="L190" s="12">
        <f t="shared" si="16"/>
        <v>0</v>
      </c>
      <c r="M190" s="12">
        <f t="shared" si="16"/>
        <v>1</v>
      </c>
      <c r="N190" s="12">
        <f t="shared" si="16"/>
        <v>-0.5</v>
      </c>
      <c r="O190" s="12">
        <f t="shared" si="16"/>
        <v>0</v>
      </c>
      <c r="P190" s="12">
        <f t="shared" si="16"/>
        <v>0</v>
      </c>
      <c r="Q190" s="12">
        <f t="shared" si="16"/>
        <v>0</v>
      </c>
      <c r="R190" s="12">
        <f t="shared" si="16"/>
        <v>0</v>
      </c>
      <c r="S190" s="12">
        <f t="shared" si="16"/>
        <v>-1</v>
      </c>
      <c r="T190" s="12">
        <f t="shared" si="16"/>
        <v>0</v>
      </c>
      <c r="U190" s="12">
        <f t="shared" si="16"/>
        <v>0</v>
      </c>
      <c r="V190" s="12">
        <f t="shared" si="16"/>
        <v>0</v>
      </c>
      <c r="W190" s="12">
        <f t="shared" si="16"/>
        <v>0</v>
      </c>
      <c r="X190" s="12">
        <f t="shared" si="16"/>
        <v>-1.5</v>
      </c>
      <c r="Y190" s="12">
        <f t="shared" si="16"/>
        <v>-2.75</v>
      </c>
      <c r="Z190" s="12">
        <f t="shared" si="16"/>
        <v>0.25</v>
      </c>
      <c r="AA190" s="45">
        <f t="shared" ref="AA190:AL190" si="17">MIN(AA2:AA187)</f>
        <v>0</v>
      </c>
      <c r="AB190" s="45">
        <f t="shared" si="17"/>
        <v>0</v>
      </c>
      <c r="AC190" s="45">
        <f t="shared" si="17"/>
        <v>0</v>
      </c>
      <c r="AD190" s="45">
        <f t="shared" si="17"/>
        <v>0</v>
      </c>
      <c r="AE190" s="32">
        <f t="shared" si="17"/>
        <v>-2.5</v>
      </c>
      <c r="AF190" s="45">
        <f t="shared" si="17"/>
        <v>0</v>
      </c>
      <c r="AG190" s="45">
        <f t="shared" si="17"/>
        <v>0</v>
      </c>
      <c r="AH190" s="45">
        <f t="shared" si="17"/>
        <v>0</v>
      </c>
      <c r="AI190" s="45">
        <f t="shared" si="17"/>
        <v>0</v>
      </c>
      <c r="AJ190" s="32">
        <f t="shared" si="17"/>
        <v>-2.5</v>
      </c>
      <c r="AK190" s="32">
        <f t="shared" si="17"/>
        <v>-5</v>
      </c>
      <c r="AL190" s="32">
        <f t="shared" si="17"/>
        <v>0</v>
      </c>
      <c r="AM190" s="32">
        <f t="shared" ref="AM190" si="18">MIN(AM2:AM187)</f>
        <v>2.5</v>
      </c>
    </row>
    <row r="191" spans="1:39" ht="13.5" customHeight="1" x14ac:dyDescent="0.25">
      <c r="A191" s="39"/>
      <c r="B191" s="58"/>
      <c r="C191" s="15" t="s">
        <v>22</v>
      </c>
      <c r="D191" s="67"/>
      <c r="E191" s="12">
        <f t="shared" ref="E191:Z191" si="19">AVERAGE(E2:E187)</f>
        <v>2.4086021505376345</v>
      </c>
      <c r="F191" s="12">
        <f t="shared" si="19"/>
        <v>1.9623655913978495</v>
      </c>
      <c r="G191" s="12">
        <f t="shared" si="19"/>
        <v>0.60752688172043012</v>
      </c>
      <c r="H191" s="12">
        <f t="shared" si="19"/>
        <v>4.370967741935484</v>
      </c>
      <c r="I191" s="12">
        <f t="shared" si="19"/>
        <v>0.56182795698924726</v>
      </c>
      <c r="J191" s="12">
        <f t="shared" si="19"/>
        <v>3.295698924731183</v>
      </c>
      <c r="K191" s="12">
        <f t="shared" si="19"/>
        <v>1.3870967741935485</v>
      </c>
      <c r="L191" s="12">
        <f t="shared" si="19"/>
        <v>0.32258064516129031</v>
      </c>
      <c r="M191" s="12">
        <f t="shared" si="19"/>
        <v>4.682795698924731</v>
      </c>
      <c r="N191" s="12">
        <f t="shared" si="19"/>
        <v>1.2231182795698925</v>
      </c>
      <c r="O191" s="12">
        <f t="shared" si="19"/>
        <v>2.553763440860215</v>
      </c>
      <c r="P191" s="12">
        <f t="shared" si="19"/>
        <v>0.72043010752688175</v>
      </c>
      <c r="Q191" s="12">
        <f t="shared" si="19"/>
        <v>0.73118279569892475</v>
      </c>
      <c r="R191" s="12">
        <f t="shared" si="19"/>
        <v>3.274193548387097</v>
      </c>
      <c r="S191" s="12">
        <f t="shared" si="19"/>
        <v>0.91397849462365588</v>
      </c>
      <c r="T191" s="12">
        <f t="shared" si="19"/>
        <v>1.6881720430107527</v>
      </c>
      <c r="U191" s="12">
        <f t="shared" si="19"/>
        <v>2.370967741935484</v>
      </c>
      <c r="V191" s="12">
        <f t="shared" si="19"/>
        <v>1.935483870967742</v>
      </c>
      <c r="W191" s="12">
        <f t="shared" si="19"/>
        <v>4.059139784946237</v>
      </c>
      <c r="X191" s="12">
        <f t="shared" si="19"/>
        <v>-0.2325268817204301</v>
      </c>
      <c r="Y191" s="12">
        <f t="shared" si="19"/>
        <v>2.450268817204301</v>
      </c>
      <c r="Z191" s="12">
        <f t="shared" si="19"/>
        <v>5.450268817204301</v>
      </c>
      <c r="AA191" s="45">
        <f t="shared" ref="AA191:AL191" si="20">AVERAGE(AA2:AA187)</f>
        <v>1.8440860215053763</v>
      </c>
      <c r="AB191" s="45">
        <f t="shared" si="20"/>
        <v>4.327956989247312</v>
      </c>
      <c r="AC191" s="45">
        <f t="shared" si="20"/>
        <v>3.860215053763441</v>
      </c>
      <c r="AD191" s="45">
        <f t="shared" si="20"/>
        <v>6.172043010752688</v>
      </c>
      <c r="AE191" s="32">
        <f t="shared" si="20"/>
        <v>-1.125</v>
      </c>
      <c r="AF191" s="45">
        <f t="shared" si="20"/>
        <v>2.327956989247312</v>
      </c>
      <c r="AG191" s="45">
        <f t="shared" si="20"/>
        <v>2.752688172043011</v>
      </c>
      <c r="AH191" s="45">
        <f t="shared" si="20"/>
        <v>4.919354838709677</v>
      </c>
      <c r="AI191" s="45">
        <f t="shared" si="20"/>
        <v>5.080645161290323</v>
      </c>
      <c r="AJ191" s="32">
        <f t="shared" si="20"/>
        <v>-0.75403225806451613</v>
      </c>
      <c r="AK191" s="32">
        <f t="shared" si="20"/>
        <v>-1.8790322580645162</v>
      </c>
      <c r="AL191" s="32">
        <f t="shared" si="20"/>
        <v>3.120967741935484</v>
      </c>
      <c r="AM191" s="32">
        <f t="shared" ref="AM191" si="21">AVERAGE(AM2:AM187)</f>
        <v>8.5712365591397841</v>
      </c>
    </row>
    <row r="192" spans="1:39" ht="13.5" customHeight="1" x14ac:dyDescent="0.25">
      <c r="A192" s="39"/>
      <c r="B192" s="58"/>
      <c r="C192" s="15" t="s">
        <v>23</v>
      </c>
      <c r="D192" s="67"/>
      <c r="E192" s="12">
        <f t="shared" ref="E192:Z192" si="22">_xlfn.STDEV.P(E2:E187)</f>
        <v>0.88883830356699201</v>
      </c>
      <c r="F192" s="12">
        <f t="shared" si="22"/>
        <v>0.94680151756044295</v>
      </c>
      <c r="G192" s="12">
        <f t="shared" si="22"/>
        <v>0.75615560768985501</v>
      </c>
      <c r="H192" s="12">
        <f t="shared" si="22"/>
        <v>0.78082953478994221</v>
      </c>
      <c r="I192" s="12">
        <f t="shared" si="22"/>
        <v>0.66564698293094771</v>
      </c>
      <c r="J192" s="12">
        <f t="shared" si="22"/>
        <v>1.0491588006224677</v>
      </c>
      <c r="K192" s="12">
        <f t="shared" si="22"/>
        <v>1.0003468007733873</v>
      </c>
      <c r="L192" s="12">
        <f t="shared" si="22"/>
        <v>0.61628945724331619</v>
      </c>
      <c r="M192" s="12">
        <f t="shared" si="22"/>
        <v>0.64041714495428148</v>
      </c>
      <c r="N192" s="12">
        <f t="shared" si="22"/>
        <v>0.78370704216909215</v>
      </c>
      <c r="O192" s="12">
        <f t="shared" si="22"/>
        <v>1.0159014366492498</v>
      </c>
      <c r="P192" s="12">
        <f t="shared" si="22"/>
        <v>0.80809867647552414</v>
      </c>
      <c r="Q192" s="12">
        <f t="shared" si="22"/>
        <v>0.87546958147676879</v>
      </c>
      <c r="R192" s="12">
        <f t="shared" si="22"/>
        <v>0.87687166651013948</v>
      </c>
      <c r="S192" s="12">
        <f t="shared" si="22"/>
        <v>0.75801685200568969</v>
      </c>
      <c r="T192" s="12">
        <f t="shared" si="22"/>
        <v>1.2527689299733527</v>
      </c>
      <c r="U192" s="12">
        <f t="shared" si="22"/>
        <v>1.63201047890646</v>
      </c>
      <c r="V192" s="12">
        <f t="shared" si="22"/>
        <v>1.8157403277759454</v>
      </c>
      <c r="W192" s="12">
        <f t="shared" si="22"/>
        <v>1.8144424517100828</v>
      </c>
      <c r="X192" s="12">
        <f t="shared" si="22"/>
        <v>0.94223114406565101</v>
      </c>
      <c r="Y192" s="12">
        <f t="shared" si="22"/>
        <v>1.8698980573661261</v>
      </c>
      <c r="Z192" s="12">
        <f t="shared" si="22"/>
        <v>1.8698980573661261</v>
      </c>
      <c r="AA192" s="45">
        <f t="shared" ref="AA192:AL192" si="23">_xlfn.STDEV.P(AA2:AA187)</f>
        <v>1.4227009271397033</v>
      </c>
      <c r="AB192" s="45">
        <f t="shared" si="23"/>
        <v>2.0227132630174336</v>
      </c>
      <c r="AC192" s="45">
        <f t="shared" si="23"/>
        <v>2.4717387456748252</v>
      </c>
      <c r="AD192" s="45">
        <f t="shared" si="23"/>
        <v>2.4587944240329347</v>
      </c>
      <c r="AE192" s="32">
        <f t="shared" si="23"/>
        <v>1.0635865728042369</v>
      </c>
      <c r="AF192" s="45">
        <f t="shared" si="23"/>
        <v>1.7211440051088458</v>
      </c>
      <c r="AG192" s="45">
        <f t="shared" si="23"/>
        <v>1.9435911445496781</v>
      </c>
      <c r="AH192" s="45">
        <f t="shared" si="23"/>
        <v>2.8995645970704143</v>
      </c>
      <c r="AI192" s="45">
        <f t="shared" si="23"/>
        <v>2.8995645970704143</v>
      </c>
      <c r="AJ192" s="32">
        <f t="shared" si="23"/>
        <v>1.2908580038316342</v>
      </c>
      <c r="AK192" s="32">
        <f t="shared" si="23"/>
        <v>1.6740881417913152</v>
      </c>
      <c r="AL192" s="32">
        <f t="shared" si="23"/>
        <v>1.6740881417913152</v>
      </c>
      <c r="AM192" s="32">
        <f t="shared" ref="AM192" si="24">_xlfn.STDEV.P(AM2:AM187)</f>
        <v>2.8192584775778564</v>
      </c>
    </row>
    <row r="193" spans="1:39" ht="13.5" customHeight="1" x14ac:dyDescent="0.25">
      <c r="A193" s="39"/>
      <c r="B193" s="58"/>
      <c r="C193" s="15" t="s">
        <v>24</v>
      </c>
      <c r="D193" s="50"/>
      <c r="E193" s="12">
        <f t="shared" ref="E193:Z193" si="25">AVERAGE(E2:E63)</f>
        <v>2.403225806451613</v>
      </c>
      <c r="F193" s="12">
        <f t="shared" si="25"/>
        <v>1.8548387096774193</v>
      </c>
      <c r="G193" s="12">
        <f t="shared" si="25"/>
        <v>0.67741935483870963</v>
      </c>
      <c r="H193" s="12">
        <f t="shared" si="25"/>
        <v>4.258064516129032</v>
      </c>
      <c r="I193" s="12">
        <f t="shared" si="25"/>
        <v>0.56854838709677424</v>
      </c>
      <c r="J193" s="12">
        <f t="shared" si="25"/>
        <v>3.2419354838709675</v>
      </c>
      <c r="K193" s="12">
        <f t="shared" si="25"/>
        <v>1.435483870967742</v>
      </c>
      <c r="L193" s="12">
        <f t="shared" si="25"/>
        <v>0.33870967741935482</v>
      </c>
      <c r="M193" s="12">
        <f t="shared" si="25"/>
        <v>4.67741935483871</v>
      </c>
      <c r="N193" s="12">
        <f t="shared" si="25"/>
        <v>1.185483870967742</v>
      </c>
      <c r="O193" s="12">
        <f t="shared" si="25"/>
        <v>2.629032258064516</v>
      </c>
      <c r="P193" s="12">
        <f t="shared" si="25"/>
        <v>0.61290322580645162</v>
      </c>
      <c r="Q193" s="12">
        <f t="shared" si="25"/>
        <v>0.77419354838709675</v>
      </c>
      <c r="R193" s="12">
        <f t="shared" si="25"/>
        <v>3.2419354838709675</v>
      </c>
      <c r="S193" s="12">
        <f t="shared" si="25"/>
        <v>0.967741935483871</v>
      </c>
      <c r="T193" s="12">
        <f t="shared" si="25"/>
        <v>1.967741935483871</v>
      </c>
      <c r="U193" s="12">
        <f t="shared" si="25"/>
        <v>2.0806451612903225</v>
      </c>
      <c r="V193" s="12">
        <f t="shared" si="25"/>
        <v>1.9516129032258065</v>
      </c>
      <c r="W193" s="12">
        <f t="shared" si="25"/>
        <v>4.0483870967741939</v>
      </c>
      <c r="X193" s="12">
        <f t="shared" si="25"/>
        <v>-2.4193548387096774E-2</v>
      </c>
      <c r="Y193" s="12">
        <f t="shared" si="25"/>
        <v>2.6975806451612905</v>
      </c>
      <c r="Z193" s="12">
        <f t="shared" si="25"/>
        <v>5.69758064516129</v>
      </c>
      <c r="AA193" s="45">
        <f t="shared" ref="AA193:AL193" si="26">AVERAGE(AA2:AA63)</f>
        <v>1.9516129032258065</v>
      </c>
      <c r="AB193" s="45">
        <f t="shared" si="26"/>
        <v>4.580645161290323</v>
      </c>
      <c r="AC193" s="45">
        <f t="shared" si="26"/>
        <v>3.435483870967742</v>
      </c>
      <c r="AD193" s="45">
        <f t="shared" si="26"/>
        <v>6.532258064516129</v>
      </c>
      <c r="AE193" s="32">
        <f t="shared" si="26"/>
        <v>-1.028225806451613</v>
      </c>
      <c r="AF193" s="45">
        <f t="shared" si="26"/>
        <v>2.7580645161290325</v>
      </c>
      <c r="AG193" s="45">
        <f t="shared" si="26"/>
        <v>2.564516129032258</v>
      </c>
      <c r="AH193" s="45">
        <f t="shared" si="26"/>
        <v>4.67741935483871</v>
      </c>
      <c r="AI193" s="45">
        <f t="shared" si="26"/>
        <v>5.32258064516129</v>
      </c>
      <c r="AJ193" s="32">
        <f t="shared" si="26"/>
        <v>-0.43145161290322581</v>
      </c>
      <c r="AK193" s="32">
        <f t="shared" si="26"/>
        <v>-1.4596774193548387</v>
      </c>
      <c r="AL193" s="32">
        <f t="shared" si="26"/>
        <v>3.5403225806451615</v>
      </c>
      <c r="AM193" s="32">
        <f t="shared" ref="AM193" si="27">AVERAGE(AM2:AM63)</f>
        <v>9.237903225806452</v>
      </c>
    </row>
    <row r="194" spans="1:39" ht="13.5" customHeight="1" x14ac:dyDescent="0.25">
      <c r="A194" s="39"/>
      <c r="B194" s="58"/>
      <c r="C194" s="15" t="s">
        <v>25</v>
      </c>
      <c r="D194" s="50"/>
      <c r="E194" s="12">
        <f t="shared" ref="E194:Z194" si="28">AVERAGE(E64:E123)</f>
        <v>2.5</v>
      </c>
      <c r="F194" s="12">
        <f t="shared" si="28"/>
        <v>2.0833333333333335</v>
      </c>
      <c r="G194" s="12">
        <f t="shared" si="28"/>
        <v>0.43333333333333335</v>
      </c>
      <c r="H194" s="12">
        <f t="shared" si="28"/>
        <v>4.583333333333333</v>
      </c>
      <c r="I194" s="12">
        <f t="shared" si="28"/>
        <v>0.62083333333333335</v>
      </c>
      <c r="J194" s="12">
        <f t="shared" si="28"/>
        <v>3.5333333333333332</v>
      </c>
      <c r="K194" s="12">
        <f t="shared" si="28"/>
        <v>1.2</v>
      </c>
      <c r="L194" s="12">
        <f t="shared" si="28"/>
        <v>0.26666666666666666</v>
      </c>
      <c r="M194" s="12">
        <f t="shared" si="28"/>
        <v>4.7333333333333334</v>
      </c>
      <c r="N194" s="12">
        <f t="shared" si="28"/>
        <v>1.4</v>
      </c>
      <c r="O194" s="12">
        <f t="shared" si="28"/>
        <v>2.5666666666666669</v>
      </c>
      <c r="P194" s="12">
        <f t="shared" si="28"/>
        <v>0.85</v>
      </c>
      <c r="Q194" s="12">
        <f t="shared" si="28"/>
        <v>0.58333333333333337</v>
      </c>
      <c r="R194" s="12">
        <f t="shared" si="28"/>
        <v>3.4166666666666665</v>
      </c>
      <c r="S194" s="12">
        <f t="shared" si="28"/>
        <v>0.92500000000000004</v>
      </c>
      <c r="T194" s="12">
        <f t="shared" si="28"/>
        <v>1.6833333333333333</v>
      </c>
      <c r="U194" s="12">
        <f t="shared" si="28"/>
        <v>2.4166666666666665</v>
      </c>
      <c r="V194" s="12">
        <f t="shared" si="28"/>
        <v>1.8833333333333333</v>
      </c>
      <c r="W194" s="12">
        <f t="shared" si="28"/>
        <v>4.0999999999999996</v>
      </c>
      <c r="X194" s="12">
        <f t="shared" si="28"/>
        <v>-0.23333333333333334</v>
      </c>
      <c r="Y194" s="12">
        <f t="shared" si="28"/>
        <v>2.7124999999999999</v>
      </c>
      <c r="Z194" s="12">
        <f t="shared" si="28"/>
        <v>5.7125000000000004</v>
      </c>
      <c r="AA194" s="45">
        <f t="shared" ref="AA194:AL194" si="29">AVERAGE(AA64:AA123)</f>
        <v>1.7833333333333334</v>
      </c>
      <c r="AB194" s="45">
        <f t="shared" si="29"/>
        <v>3.9833333333333334</v>
      </c>
      <c r="AC194" s="45">
        <f t="shared" si="29"/>
        <v>4.2333333333333334</v>
      </c>
      <c r="AD194" s="45">
        <f t="shared" si="29"/>
        <v>5.7666666666666666</v>
      </c>
      <c r="AE194" s="32">
        <f t="shared" si="29"/>
        <v>-1.1625000000000001</v>
      </c>
      <c r="AF194" s="45">
        <f t="shared" si="29"/>
        <v>2.1666666666666665</v>
      </c>
      <c r="AG194" s="45">
        <f t="shared" si="29"/>
        <v>2.7333333333333334</v>
      </c>
      <c r="AH194" s="45">
        <f t="shared" si="29"/>
        <v>5.0999999999999996</v>
      </c>
      <c r="AI194" s="45">
        <f t="shared" si="29"/>
        <v>4.9000000000000004</v>
      </c>
      <c r="AJ194" s="32">
        <f t="shared" si="29"/>
        <v>-0.875</v>
      </c>
      <c r="AK194" s="32">
        <f t="shared" si="29"/>
        <v>-2.0375000000000001</v>
      </c>
      <c r="AL194" s="32">
        <f t="shared" si="29"/>
        <v>2.9624999999999999</v>
      </c>
      <c r="AM194" s="32">
        <f t="shared" ref="AM194" si="30">AVERAGE(AM64:AM123)</f>
        <v>8.6750000000000007</v>
      </c>
    </row>
    <row r="195" spans="1:39" ht="13.5" customHeight="1" thickBot="1" x14ac:dyDescent="0.3">
      <c r="A195" s="40"/>
      <c r="B195" s="59"/>
      <c r="C195" s="26" t="s">
        <v>26</v>
      </c>
      <c r="D195" s="71"/>
      <c r="E195" s="27">
        <f t="shared" ref="E195:Z195" si="31">AVERAGE(E124:E187)</f>
        <v>2.328125</v>
      </c>
      <c r="F195" s="27">
        <f t="shared" si="31"/>
        <v>1.953125</v>
      </c>
      <c r="G195" s="27">
        <f t="shared" si="31"/>
        <v>0.703125</v>
      </c>
      <c r="H195" s="27">
        <f t="shared" si="31"/>
        <v>4.28125</v>
      </c>
      <c r="I195" s="27">
        <f t="shared" si="31"/>
        <v>0.5</v>
      </c>
      <c r="J195" s="27">
        <f t="shared" si="31"/>
        <v>3.125</v>
      </c>
      <c r="K195" s="27">
        <f t="shared" si="31"/>
        <v>1.515625</v>
      </c>
      <c r="L195" s="27">
        <f t="shared" si="31"/>
        <v>0.359375</v>
      </c>
      <c r="M195" s="27">
        <f t="shared" si="31"/>
        <v>4.640625</v>
      </c>
      <c r="N195" s="27">
        <f t="shared" si="31"/>
        <v>1.09375</v>
      </c>
      <c r="O195" s="27">
        <f t="shared" si="31"/>
        <v>2.46875</v>
      </c>
      <c r="P195" s="27">
        <f t="shared" si="31"/>
        <v>0.703125</v>
      </c>
      <c r="Q195" s="27">
        <f t="shared" si="31"/>
        <v>0.828125</v>
      </c>
      <c r="R195" s="27">
        <f t="shared" si="31"/>
        <v>3.171875</v>
      </c>
      <c r="S195" s="27">
        <f t="shared" si="31"/>
        <v>0.8515625</v>
      </c>
      <c r="T195" s="27">
        <f t="shared" si="31"/>
        <v>1.421875</v>
      </c>
      <c r="U195" s="27">
        <f t="shared" si="31"/>
        <v>2.609375</v>
      </c>
      <c r="V195" s="27">
        <f t="shared" si="31"/>
        <v>1.96875</v>
      </c>
      <c r="W195" s="27">
        <f t="shared" si="31"/>
        <v>4.03125</v>
      </c>
      <c r="X195" s="27">
        <f t="shared" si="31"/>
        <v>-0.43359375</v>
      </c>
      <c r="Y195" s="27">
        <f t="shared" si="31"/>
        <v>1.96484375</v>
      </c>
      <c r="Z195" s="27">
        <f t="shared" si="31"/>
        <v>4.96484375</v>
      </c>
      <c r="AA195" s="48">
        <f t="shared" ref="AA195:AL195" si="32">AVERAGE(AA124:AA187)</f>
        <v>1.796875</v>
      </c>
      <c r="AB195" s="48">
        <f t="shared" si="32"/>
        <v>4.40625</v>
      </c>
      <c r="AC195" s="48">
        <f t="shared" si="32"/>
        <v>3.921875</v>
      </c>
      <c r="AD195" s="48">
        <f t="shared" si="32"/>
        <v>6.203125</v>
      </c>
      <c r="AE195" s="35">
        <f t="shared" si="32"/>
        <v>-1.18359375</v>
      </c>
      <c r="AF195" s="48">
        <f t="shared" si="32"/>
        <v>2.0625</v>
      </c>
      <c r="AG195" s="48">
        <f t="shared" si="32"/>
        <v>2.953125</v>
      </c>
      <c r="AH195" s="48">
        <f t="shared" si="32"/>
        <v>4.984375</v>
      </c>
      <c r="AI195" s="46">
        <f t="shared" ref="AI195" si="33">SUM(AF195:AG195)</f>
        <v>5.015625</v>
      </c>
      <c r="AJ195" s="35">
        <f t="shared" si="32"/>
        <v>-0.953125</v>
      </c>
      <c r="AK195" s="35">
        <f t="shared" si="32"/>
        <v>-2.13671875</v>
      </c>
      <c r="AL195" s="35">
        <f t="shared" si="32"/>
        <v>2.86328125</v>
      </c>
      <c r="AM195" s="35">
        <f t="shared" ref="AM195" si="34">AVERAGE(AM124:AM187)</f>
        <v>7.828125</v>
      </c>
    </row>
    <row r="196" spans="1:39" ht="13.5" hidden="1" customHeight="1" x14ac:dyDescent="0.25">
      <c r="A196" s="41"/>
      <c r="B196" s="60"/>
      <c r="C196" s="28"/>
      <c r="D196" s="72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49"/>
      <c r="AB196" s="49"/>
      <c r="AC196" s="49"/>
      <c r="AD196" s="49"/>
      <c r="AE196" s="29"/>
      <c r="AF196" s="49"/>
      <c r="AG196" s="49"/>
      <c r="AH196" s="49"/>
      <c r="AI196" s="49"/>
      <c r="AJ196" s="29"/>
      <c r="AK196" s="29"/>
      <c r="AL196" s="29"/>
      <c r="AM196" s="29"/>
    </row>
    <row r="197" spans="1:39" ht="13.5" hidden="1" customHeight="1" x14ac:dyDescent="0.25">
      <c r="A197" s="42"/>
      <c r="B197" s="58"/>
      <c r="C197" s="24"/>
      <c r="D197" s="73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>
        <f>Y189</f>
        <v>7</v>
      </c>
      <c r="Z197" s="12">
        <f>Z189</f>
        <v>10</v>
      </c>
      <c r="AA197" s="50"/>
      <c r="AB197" s="50"/>
      <c r="AC197" s="50"/>
      <c r="AD197" s="50"/>
      <c r="AE197" s="12"/>
      <c r="AF197" s="50"/>
      <c r="AG197" s="50"/>
      <c r="AH197" s="50"/>
      <c r="AI197" s="50"/>
      <c r="AJ197" s="12"/>
      <c r="AK197" s="12">
        <f>AK189</f>
        <v>3.25</v>
      </c>
      <c r="AL197" s="12">
        <f>AL189</f>
        <v>8.25</v>
      </c>
      <c r="AM197" s="12"/>
    </row>
    <row r="198" spans="1:39" ht="13.5" hidden="1" customHeight="1" x14ac:dyDescent="0.25">
      <c r="A198" s="42"/>
      <c r="B198" s="58"/>
      <c r="C198" s="24"/>
      <c r="D198" s="73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>
        <f>Y190</f>
        <v>-2.75</v>
      </c>
      <c r="Z198" s="12">
        <f>Z190</f>
        <v>0.25</v>
      </c>
      <c r="AA198" s="50"/>
      <c r="AB198" s="50"/>
      <c r="AC198" s="50"/>
      <c r="AD198" s="50"/>
      <c r="AE198" s="12"/>
      <c r="AF198" s="50"/>
      <c r="AG198" s="50"/>
      <c r="AH198" s="50"/>
      <c r="AI198" s="50"/>
      <c r="AJ198" s="12"/>
      <c r="AK198" s="12">
        <f>AK190</f>
        <v>-5</v>
      </c>
      <c r="AL198" s="12">
        <f>AL190</f>
        <v>0</v>
      </c>
      <c r="AM198" s="12"/>
    </row>
    <row r="199" spans="1:39" ht="13.5" hidden="1" customHeight="1" x14ac:dyDescent="0.25">
      <c r="A199" s="42"/>
      <c r="B199" s="58"/>
      <c r="C199" s="24"/>
      <c r="D199" s="73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 t="e">
        <f>SLOPE(#REF!,Y197:Y198)</f>
        <v>#REF!</v>
      </c>
      <c r="Z199" s="12" t="e">
        <f>SLOPE(#REF!,Z197:Z198)</f>
        <v>#REF!</v>
      </c>
      <c r="AA199" s="50"/>
      <c r="AB199" s="50"/>
      <c r="AC199" s="50"/>
      <c r="AD199" s="50"/>
      <c r="AE199" s="12"/>
      <c r="AF199" s="50"/>
      <c r="AG199" s="50"/>
      <c r="AH199" s="50"/>
      <c r="AI199" s="50"/>
      <c r="AJ199" s="12"/>
      <c r="AK199" s="12" t="e">
        <f>SLOPE(#REF!,AK197:AK198)</f>
        <v>#REF!</v>
      </c>
      <c r="AL199" s="12" t="e">
        <f>SLOPE(#REF!,AL197:AL198)</f>
        <v>#REF!</v>
      </c>
      <c r="AM199" s="12"/>
    </row>
    <row r="200" spans="1:39" ht="13.5" hidden="1" customHeight="1" x14ac:dyDescent="0.25">
      <c r="A200" s="42"/>
      <c r="B200" s="58"/>
      <c r="C200" s="24"/>
      <c r="D200" s="73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 t="e">
        <f>INTERCEPT(#REF!,Y197:Y198)</f>
        <v>#REF!</v>
      </c>
      <c r="Z200" s="12" t="e">
        <f>INTERCEPT(#REF!,Z197:Z198)</f>
        <v>#REF!</v>
      </c>
      <c r="AA200" s="50"/>
      <c r="AB200" s="50"/>
      <c r="AC200" s="50"/>
      <c r="AD200" s="50"/>
      <c r="AE200" s="12"/>
      <c r="AF200" s="50"/>
      <c r="AG200" s="50"/>
      <c r="AH200" s="50"/>
      <c r="AI200" s="50"/>
      <c r="AJ200" s="12"/>
      <c r="AK200" s="12" t="e">
        <f>INTERCEPT(#REF!,AK197:AK198)</f>
        <v>#REF!</v>
      </c>
      <c r="AL200" s="12" t="e">
        <f>INTERCEPT(#REF!,AL197:AL198)</f>
        <v>#REF!</v>
      </c>
      <c r="AM200" s="12"/>
    </row>
    <row r="201" spans="1:39" ht="15.75" thickBot="1" x14ac:dyDescent="0.3"/>
    <row r="202" spans="1:39" x14ac:dyDescent="0.25">
      <c r="B202" s="62" t="s">
        <v>29</v>
      </c>
      <c r="C202" s="31" t="s">
        <v>30</v>
      </c>
      <c r="D202" s="74"/>
    </row>
    <row r="203" spans="1:39" x14ac:dyDescent="0.25">
      <c r="B203" s="63" t="s">
        <v>31</v>
      </c>
      <c r="C203" s="12" t="s">
        <v>42</v>
      </c>
      <c r="D203" s="50"/>
    </row>
    <row r="204" spans="1:39" x14ac:dyDescent="0.25">
      <c r="B204" s="63" t="s">
        <v>32</v>
      </c>
      <c r="C204" s="12" t="s">
        <v>43</v>
      </c>
      <c r="D204" s="50"/>
    </row>
    <row r="205" spans="1:39" x14ac:dyDescent="0.25">
      <c r="B205" s="63" t="s">
        <v>33</v>
      </c>
      <c r="C205" s="12" t="s">
        <v>44</v>
      </c>
      <c r="D205" s="50"/>
    </row>
    <row r="206" spans="1:39" x14ac:dyDescent="0.25">
      <c r="B206" s="63" t="s">
        <v>34</v>
      </c>
      <c r="C206" s="12" t="s">
        <v>45</v>
      </c>
      <c r="D206" s="50"/>
    </row>
    <row r="207" spans="1:39" x14ac:dyDescent="0.25">
      <c r="B207" s="63" t="s">
        <v>35</v>
      </c>
      <c r="C207" s="12" t="s">
        <v>46</v>
      </c>
      <c r="D207" s="50"/>
    </row>
    <row r="208" spans="1:39" x14ac:dyDescent="0.25">
      <c r="B208" s="63" t="s">
        <v>36</v>
      </c>
      <c r="C208" s="12" t="s">
        <v>47</v>
      </c>
      <c r="D208" s="50"/>
    </row>
    <row r="209" spans="2:4" x14ac:dyDescent="0.25">
      <c r="B209" s="63" t="s">
        <v>37</v>
      </c>
      <c r="C209" s="12" t="s">
        <v>48</v>
      </c>
      <c r="D209" s="50"/>
    </row>
    <row r="210" spans="2:4" x14ac:dyDescent="0.25">
      <c r="B210" s="63" t="s">
        <v>38</v>
      </c>
      <c r="C210" s="12" t="s">
        <v>49</v>
      </c>
      <c r="D210" s="50"/>
    </row>
    <row r="211" spans="2:4" x14ac:dyDescent="0.25">
      <c r="B211" s="63" t="s">
        <v>39</v>
      </c>
      <c r="C211" s="12" t="s">
        <v>50</v>
      </c>
      <c r="D211" s="50"/>
    </row>
    <row r="212" spans="2:4" x14ac:dyDescent="0.25">
      <c r="B212" s="63" t="s">
        <v>40</v>
      </c>
      <c r="C212" s="12" t="s">
        <v>27</v>
      </c>
      <c r="D212" s="50"/>
    </row>
    <row r="213" spans="2:4" ht="15.75" thickBot="1" x14ac:dyDescent="0.3">
      <c r="B213" s="64"/>
      <c r="C213" s="27" t="s">
        <v>41</v>
      </c>
      <c r="D213" s="71"/>
    </row>
  </sheetData>
  <sortState ref="A2:AM187">
    <sortCondition ref="D2:D187"/>
  </sortState>
  <hyperlinks>
    <hyperlink ref="D2" r:id="rId1" display="mailto:b16002@astra.xlri.ac.in"/>
    <hyperlink ref="D3" r:id="rId2" display="mailto:b16003@astra.xlri.ac.in"/>
    <hyperlink ref="D4" r:id="rId3" display="mailto:b16004@astra.xlri.ac.in"/>
    <hyperlink ref="D6" r:id="rId4" display="mailto:b16005@astra.xlri.ac.in"/>
    <hyperlink ref="D7" r:id="rId5" display="mailto:b16006@astra.xlri.ac.in"/>
    <hyperlink ref="D8" r:id="rId6" display="mailto:b16007@astra.xlri.ac.in"/>
    <hyperlink ref="D9" r:id="rId7" display="mailto:b16008@astra.xlri.ac.in"/>
    <hyperlink ref="D10" r:id="rId8" display="mailto:b16009@astra.xlri.ac.in"/>
    <hyperlink ref="D11" r:id="rId9" display="mailto:b16010@astra.xlri.ac.in"/>
    <hyperlink ref="D12" r:id="rId10" display="mailto:b16011@astra.xlri.ac.in"/>
    <hyperlink ref="D13" r:id="rId11" display="mailto:b16012@astra.xlri.ac.in"/>
    <hyperlink ref="D14" r:id="rId12" display="mailto:b16013@astra.xlri.ac.in"/>
    <hyperlink ref="D15" r:id="rId13" display="mailto:b16014@astra.xlri.ac.in"/>
    <hyperlink ref="D16" r:id="rId14" display="mailto:b16015@astra.xlri.ac.in"/>
    <hyperlink ref="D17" r:id="rId15" display="mailto:b16016@astra.xlri.ac.in"/>
    <hyperlink ref="D18" r:id="rId16" display="mailto:b16017@astra.xlri.ac.in"/>
    <hyperlink ref="D19" r:id="rId17" display="mailto:b16018@astra.xlri.ac.in"/>
    <hyperlink ref="D20" r:id="rId18" display="mailto:b16019@astra.xlri.ac.in"/>
    <hyperlink ref="D21" r:id="rId19" display="mailto:b16020@astra.xlri.ac.in"/>
    <hyperlink ref="D22" r:id="rId20" display="mailto:b16021@astra.xlri.ac.in"/>
    <hyperlink ref="D23" r:id="rId21" display="mailto:b16022@astra.xlri.ac.in"/>
    <hyperlink ref="D24" r:id="rId22" display="mailto:b16023@astra.xlri.ac.in"/>
    <hyperlink ref="D25" r:id="rId23" display="mailto:b16024@astra.xlri.ac.in"/>
    <hyperlink ref="D26" r:id="rId24" display="mailto:b16025@astra.xlri.ac.in"/>
    <hyperlink ref="D27" r:id="rId25" display="mailto:b16026@astra.xlri.ac.in"/>
    <hyperlink ref="D28" r:id="rId26" display="mailto:b16027@astra.xlri.ac.in"/>
    <hyperlink ref="D29" r:id="rId27" display="mailto:b16028@astra.xlri.ac.in"/>
    <hyperlink ref="D30" r:id="rId28" display="mailto:b16029@astra.xlri.ac.in"/>
    <hyperlink ref="D31" r:id="rId29" display="mailto:b16030@astra.xlri.ac.in"/>
    <hyperlink ref="D32" r:id="rId30" display="mailto:b16031@astra.xlri.ac.in"/>
    <hyperlink ref="D33" r:id="rId31" display="mailto:b16032@astra.xlri.ac.in"/>
    <hyperlink ref="D34" r:id="rId32" display="mailto:b16033@astra.xlri.ac.in"/>
    <hyperlink ref="D35" r:id="rId33" display="mailto:b16034@astra.xlri.ac.in"/>
    <hyperlink ref="D36" r:id="rId34" display="mailto:b16035@astra.xlri.ac.in"/>
    <hyperlink ref="D37" r:id="rId35" display="mailto:b16036@astra.xlri.ac.in"/>
    <hyperlink ref="D38" r:id="rId36" display="mailto:b16037@astra.xlri.ac.in"/>
    <hyperlink ref="D39" r:id="rId37" display="mailto:b16038@astra.xlri.ac.in"/>
    <hyperlink ref="D40" r:id="rId38" display="mailto:b16039@astra.xlri.ac.in"/>
    <hyperlink ref="D41" r:id="rId39" display="mailto:b16040@astra.xlri.ac.in"/>
    <hyperlink ref="D42" r:id="rId40" display="mailto:b16041@astra.xlri.ac.in"/>
    <hyperlink ref="D43" r:id="rId41" display="mailto:b16042@astra.xlri.ac.in"/>
    <hyperlink ref="D44" r:id="rId42" display="mailto:b16043@astra.xlri.ac.in"/>
    <hyperlink ref="D45" r:id="rId43" display="mailto:b16044@astra.xlri.ac.in"/>
    <hyperlink ref="D46" r:id="rId44" display="mailto:b16045@astra.xlri.ac.in"/>
    <hyperlink ref="D47" r:id="rId45" display="mailto:b16046@astra.xlri.ac.in"/>
    <hyperlink ref="D48" r:id="rId46" display="mailto:b16047@astra.xlri.ac.in"/>
    <hyperlink ref="D49" r:id="rId47" display="mailto:b16048@astra.xlri.ac.in"/>
    <hyperlink ref="D50" r:id="rId48" display="mailto:b16049@astra.xlri.ac.in"/>
    <hyperlink ref="D51" r:id="rId49" display="mailto:b16050@astra.xlri.ac.in"/>
    <hyperlink ref="D52" r:id="rId50" display="mailto:b16051@astra.xlri.ac.in"/>
    <hyperlink ref="D53" r:id="rId51" display="mailto:b16052@astra.xlri.ac.in"/>
    <hyperlink ref="D54" r:id="rId52" display="mailto:b16053@astra.xlri.ac.in"/>
    <hyperlink ref="D55" r:id="rId53" display="mailto:b16054@astra.xlri.ac.in"/>
    <hyperlink ref="D56" r:id="rId54" display="mailto:b16055@astra.xlri.ac.in"/>
    <hyperlink ref="D57" r:id="rId55" display="mailto:b16056@astra.xlri.ac.in"/>
    <hyperlink ref="D58" r:id="rId56" display="mailto:b16056@astra.xlri.ac.in"/>
    <hyperlink ref="D59" r:id="rId57" display="mailto:b16058@astra.xlri.ac.in"/>
    <hyperlink ref="D60" r:id="rId58" display="mailto:b16059@astra.xlri.ac.in"/>
    <hyperlink ref="D61" r:id="rId59" display="mailto:b16060@astra.xlri.ac.in"/>
    <hyperlink ref="D62" r:id="rId60" display="b16061@astra.xlri.ac.in"/>
    <hyperlink ref="D64" r:id="rId61" display="mailto:b16062@astra.xlri.ac.in"/>
    <hyperlink ref="D65" r:id="rId62" display="mailto:b16063@astra.xlri.ac.in"/>
    <hyperlink ref="D66" r:id="rId63" display="mailto:b16064@astra.xlri.ac.in"/>
    <hyperlink ref="D67" r:id="rId64" display="b16065@astra.xlri.ac.in"/>
    <hyperlink ref="D68" r:id="rId65" display="mailto:b16066@astra.xlri.ac.in"/>
    <hyperlink ref="D69" r:id="rId66" display="mailto:b16067@astra.xlri.ac.in"/>
    <hyperlink ref="D70" r:id="rId67" display="mailto:b16068@astra.xlri.ac.in"/>
    <hyperlink ref="D71" r:id="rId68" display="mailto:b16069@astra.xlri.ac.in"/>
    <hyperlink ref="D72" r:id="rId69" display="mailto:b16070@astra.xlri.ac.in"/>
    <hyperlink ref="D73" r:id="rId70" display="mailto:b16071@astra.xlri.ac.in"/>
    <hyperlink ref="D74" r:id="rId71" display="mailto:b16072@astra.xlri.ac.in"/>
    <hyperlink ref="D75" r:id="rId72" display="mailto:b16073@astra.xlri.ac.in"/>
    <hyperlink ref="D76" r:id="rId73" display="mailto:b16074@astra.xlri.ac.in"/>
    <hyperlink ref="D77" r:id="rId74" display="mailto:b16075@astra.xlri.ac.in"/>
    <hyperlink ref="D78" r:id="rId75" display="mailto:b16076@astra.xlri.ac.in"/>
    <hyperlink ref="D79" r:id="rId76" display="mailto:b16077@astra.xlri.ac.in"/>
    <hyperlink ref="D80" r:id="rId77" display="mailto:b16078@astra.xlri.ac.in"/>
    <hyperlink ref="D81" r:id="rId78" display="b16079@astra.xlri.ac.in"/>
    <hyperlink ref="D82" r:id="rId79" display="mailto:b16080@astra.xlri.ac.in"/>
    <hyperlink ref="D83" r:id="rId80" display="mailto:b16081@astra.xlri.ac.in"/>
    <hyperlink ref="D84" r:id="rId81" display="mailto:b16082@astra.xlri.ac.in"/>
    <hyperlink ref="D85" r:id="rId82" display="mailto:b16083@astra.xlri.ac.in"/>
    <hyperlink ref="D86" r:id="rId83" display="mailto:b16084@astra.xlri.ac.in"/>
    <hyperlink ref="D87" r:id="rId84" display="mailto:b16085@astra.xlri.ac.in"/>
    <hyperlink ref="D88" r:id="rId85" display="mailto:b16086@astra.xlri.ac.in"/>
    <hyperlink ref="D89" r:id="rId86" display="mailto:b16087@astra.xlri.ac.in"/>
    <hyperlink ref="D90" r:id="rId87" display="mailto:b16089@astra.xlri.ac.in"/>
    <hyperlink ref="D91" r:id="rId88" display="mailto:b16090@astra.xlri.ac.in"/>
    <hyperlink ref="D92" r:id="rId89" display="mailto:b16091@astra.xlri.ac.in"/>
    <hyperlink ref="D93" r:id="rId90" display="mailto:b16092@astra.xlri.ac.in"/>
    <hyperlink ref="D94" r:id="rId91" display="mailto:b16093@astra.xlri.ac.in"/>
    <hyperlink ref="D95" r:id="rId92" display="mailto:b16094@astra.xlri.ac.in"/>
    <hyperlink ref="D96" r:id="rId93" display="mailto:b16095@astra.xlri.ac.in"/>
    <hyperlink ref="D97" r:id="rId94" display="mailto:b16096@astra.xlri.ac.in"/>
    <hyperlink ref="D98" r:id="rId95" display="mailto:b16097@astra.xlri.ac.in"/>
    <hyperlink ref="D99" r:id="rId96" display="mailto:b16098@astra.xlri.ac.in"/>
    <hyperlink ref="D100" r:id="rId97" display="mailto:b16099@astra.xlri.ac.in"/>
    <hyperlink ref="D101" r:id="rId98" display="mailto:b16100@astra.xlri.ac.in"/>
    <hyperlink ref="D102" r:id="rId99" display="mailto:b16101@astra.xlri.ac.in"/>
    <hyperlink ref="D103" r:id="rId100" display="mailto:b16102@astra.xlri.ac.in"/>
    <hyperlink ref="D104" r:id="rId101" display="mailto:b16103@astra.xlri.ac.in"/>
    <hyperlink ref="D105" r:id="rId102" display="mailto:b16104@astra.xlri.ac.in"/>
    <hyperlink ref="D106" r:id="rId103" display="mailto:b16105@astra.xlri.ac.in"/>
    <hyperlink ref="D107" r:id="rId104" display="mailto:b16106@astra.xlri.ac.in"/>
    <hyperlink ref="D108" r:id="rId105" display="mailto:b16107@astra.xlri.ac.in"/>
    <hyperlink ref="D109" r:id="rId106" display="mailto:b16108@astra.xlri.ac.in"/>
    <hyperlink ref="D110" r:id="rId107" display="mailto:b16109@astra.xlri.ac.in"/>
    <hyperlink ref="D111" r:id="rId108" display="mailto:b16110@astra.xlri.ac.in"/>
    <hyperlink ref="D112" r:id="rId109" display="mailto:b16111@astra.xlri.ac.in"/>
    <hyperlink ref="D113" r:id="rId110" display="mailto:b16112@astra.xlri.ac.in"/>
    <hyperlink ref="D114" r:id="rId111" display="mailto:b16113@astra.xlri.ac.in"/>
    <hyperlink ref="D115" r:id="rId112" display="mailto:b16114@astra.xlri.ac.in"/>
    <hyperlink ref="D116" r:id="rId113" display="b16115@astra.xlri.ac.in"/>
    <hyperlink ref="D117" r:id="rId114" display="mailto:b16116@astra.xlri.ac.in"/>
    <hyperlink ref="D118" r:id="rId115" display="b16117@astra.xlri.ac.in"/>
    <hyperlink ref="D119" r:id="rId116" display="b16118@astra.xlri.ac.in"/>
    <hyperlink ref="D120" r:id="rId117" display="b16119@astra.xlri.ac.in"/>
    <hyperlink ref="D121" r:id="rId118" display="b16120@astra.xlri.ac.in"/>
    <hyperlink ref="D122" r:id="rId119" display="b16121@astra.xlri.ac.in"/>
    <hyperlink ref="D123" r:id="rId120" display="mailto:b16122@astra.xlri.ac.in"/>
    <hyperlink ref="D124" r:id="rId121" display="mailto:b16123@astra.xlri.ac.in"/>
    <hyperlink ref="D128" r:id="rId122" display="b16128@astra.xlri.ac.in"/>
    <hyperlink ref="D127" r:id="rId123" display="b16125@astra.xlri.ac.in"/>
    <hyperlink ref="D126" r:id="rId124" display="b16127@astra.xlri.ac.in"/>
    <hyperlink ref="D129" r:id="rId125" display="b16129@astra.xlri.ac.in"/>
    <hyperlink ref="D130" r:id="rId126" display="mailto:b16130@astra.xlri.ac.in"/>
    <hyperlink ref="D128:D136" r:id="rId127" display="mailto:b16130@astra.xlri.ac.in"/>
    <hyperlink ref="D131" r:id="rId128" display="b16131@astra.xlri.ac.in"/>
    <hyperlink ref="D132" r:id="rId129" display="b16132@astra.xlri.ac.in"/>
    <hyperlink ref="D133" r:id="rId130" display="b16133@astra.xlri.ac.in"/>
    <hyperlink ref="D134" r:id="rId131" display="b16134@astra.xlri.ac.in"/>
    <hyperlink ref="D135" r:id="rId132" display="b16135@astra.xlri.ac.in"/>
    <hyperlink ref="D136" r:id="rId133" display="b16136@astra.xlri.ac.in"/>
    <hyperlink ref="D137" r:id="rId134" display="b16137@astra.xlri.ac.in"/>
    <hyperlink ref="D138" r:id="rId135" display="b16138@astra.xlri.ac.in"/>
    <hyperlink ref="D139" r:id="rId136" display="b16139@astra.xlri.ac.in"/>
    <hyperlink ref="D140" r:id="rId137" display="mailto:b16140@astra.xlri.ac.in"/>
    <hyperlink ref="D138:D146" r:id="rId138" display="mailto:b16140@astra.xlri.ac.in"/>
    <hyperlink ref="D141" r:id="rId139" display="b16141@astra.xlri.ac.in"/>
    <hyperlink ref="D142" r:id="rId140" display="b16142@astra.xlri.ac.in"/>
    <hyperlink ref="D143" r:id="rId141" display="b16143@astra.xlri.ac.in"/>
    <hyperlink ref="D144" r:id="rId142" display="b16144@astra.xlri.ac.in"/>
    <hyperlink ref="D145" r:id="rId143" display="b16145@astra.xlri.ac.in"/>
    <hyperlink ref="D146" r:id="rId144" display="b16146@astra.xlri.ac.in"/>
    <hyperlink ref="D147" r:id="rId145" display="b16147@astra.xlri.ac.in"/>
    <hyperlink ref="D148" r:id="rId146" display="b16148@astra.xlri.ac.in"/>
    <hyperlink ref="D149" r:id="rId147" display="b16149@astra.xlri.ac.in"/>
    <hyperlink ref="D150" r:id="rId148" display="mailto:b16150@astra.xlri.ac.in"/>
    <hyperlink ref="D148:D156" r:id="rId149" display="mailto:b16150@astra.xlri.ac.in"/>
    <hyperlink ref="D151" r:id="rId150" display="b16151@astra.xlri.ac.in"/>
    <hyperlink ref="D152" r:id="rId151" display="b16152@astra.xlri.ac.in"/>
    <hyperlink ref="D153" r:id="rId152" display="b16153@astra.xlri.ac.in"/>
    <hyperlink ref="D154" r:id="rId153" display="b16154@astra.xlri.ac.in"/>
    <hyperlink ref="D155" r:id="rId154" display="b16155@astra.xlri.ac.in"/>
    <hyperlink ref="D156" r:id="rId155" display="b16156@astra.xlri.ac.in"/>
    <hyperlink ref="D157" r:id="rId156" display="b16157@astra.xlri.ac.in"/>
    <hyperlink ref="D158" r:id="rId157" display="b16158@astra.xlri.ac.in"/>
    <hyperlink ref="D159" r:id="rId158" display="b16159@astra.xlri.ac.in"/>
    <hyperlink ref="D157:D165" r:id="rId159" display="mailto:b16160@astra.xlri.ac.in"/>
    <hyperlink ref="D160" r:id="rId160" display="b16161@astra.xlri.ac.in"/>
    <hyperlink ref="D161" r:id="rId161" display="b16162@astra.xlri.ac.in"/>
    <hyperlink ref="D162" r:id="rId162" display="b16163@astra.xlri.ac.in"/>
    <hyperlink ref="D163" r:id="rId163" display="b16164@astra.xlri.ac.in"/>
    <hyperlink ref="D164" r:id="rId164" display="b16165@astra.xlri.ac.in"/>
    <hyperlink ref="D165" r:id="rId165" display="b16166@astra.xlri.ac.in"/>
    <hyperlink ref="D166" r:id="rId166" display="b16167@astra.xlri.ac.in"/>
    <hyperlink ref="D167" r:id="rId167" display="b16168@astra.xlri.ac.in"/>
    <hyperlink ref="D168" r:id="rId168" display="b16169@astra.xlri.ac.in"/>
    <hyperlink ref="D169" r:id="rId169" display="mailto:b16170@astra.xlri.ac.in"/>
    <hyperlink ref="D167:D175" r:id="rId170" display="mailto:b16170@astra.xlri.ac.in"/>
    <hyperlink ref="D170" r:id="rId171" display="b16171@astra.xlri.ac.in"/>
    <hyperlink ref="D171" r:id="rId172" display="b16172@astra.xlri.ac.in"/>
    <hyperlink ref="D172" r:id="rId173" display="b16173@astra.xlri.ac.in"/>
    <hyperlink ref="D173" r:id="rId174" display="b16174@astra.xlri.ac.in"/>
    <hyperlink ref="D174" r:id="rId175" display="b16175@astra.xlri.ac.in"/>
    <hyperlink ref="D175" r:id="rId176" display="b16176@astra.xlri.ac.in"/>
    <hyperlink ref="D176" r:id="rId177" display="b16177@astra.xlri.ac.in"/>
    <hyperlink ref="D177" r:id="rId178" display="b16178@astra.xlri.ac.in"/>
    <hyperlink ref="D178" r:id="rId179" display="b16179@astra.xlri.ac.in"/>
    <hyperlink ref="D179" r:id="rId180" display="b16180@astra.xlri.ac.in"/>
    <hyperlink ref="D180" r:id="rId181" display="b16181@astra.xlri.ac.in"/>
    <hyperlink ref="D181" r:id="rId182" display="b16182@astra.xlri.ac.in"/>
    <hyperlink ref="D5" r:id="rId183" display="mailto:b16001@astra.xlri.ac.in"/>
  </hyperlinks>
  <printOptions horizontalCentered="1" verticalCentered="1"/>
  <pageMargins left="0.5" right="0.5" top="1" bottom="1" header="0.5" footer="0.5"/>
  <pageSetup paperSize="9" scale="68" fitToHeight="0" orientation="portrait" r:id="rId184"/>
  <headerFooter>
    <oddHeader>&amp;L2016 || XLRI Jamshedpur || BM Term I || Management Accounting I || Grade Sheet</oddHeader>
    <oddFooter>&amp;R(Ram Kumar Kakani)</oddFooter>
  </headerFooter>
  <legacyDrawing r:id="rId1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XLRI-054</dc:creator>
  <cp:lastModifiedBy>Prof Kakani</cp:lastModifiedBy>
  <cp:lastPrinted>2016-09-22T05:35:38Z</cp:lastPrinted>
  <dcterms:created xsi:type="dcterms:W3CDTF">2016-06-16T04:11:31Z</dcterms:created>
  <dcterms:modified xsi:type="dcterms:W3CDTF">2017-08-08T09:54:01Z</dcterms:modified>
</cp:coreProperties>
</file>