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 Kakani\Downloads\"/>
    </mc:Choice>
  </mc:AlternateContent>
  <bookViews>
    <workbookView xWindow="0" yWindow="0" windowWidth="28800" windowHeight="12330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Y197" i="6" l="1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Z196" i="6"/>
  <c r="Z195" i="6"/>
  <c r="V194" i="6" l="1"/>
  <c r="U194" i="6"/>
  <c r="T194" i="6"/>
  <c r="Q194" i="6"/>
  <c r="P194" i="6"/>
  <c r="O194" i="6"/>
  <c r="L194" i="6"/>
  <c r="K194" i="6"/>
  <c r="J194" i="6"/>
  <c r="G194" i="6"/>
  <c r="F194" i="6"/>
  <c r="V193" i="6"/>
  <c r="U193" i="6"/>
  <c r="T193" i="6"/>
  <c r="Q193" i="6"/>
  <c r="P193" i="6"/>
  <c r="O193" i="6"/>
  <c r="L193" i="6"/>
  <c r="K193" i="6"/>
  <c r="J193" i="6"/>
  <c r="G193" i="6"/>
  <c r="F193" i="6"/>
  <c r="V192" i="6"/>
  <c r="U192" i="6"/>
  <c r="T192" i="6"/>
  <c r="Q192" i="6"/>
  <c r="P192" i="6"/>
  <c r="O192" i="6"/>
  <c r="L192" i="6"/>
  <c r="K192" i="6"/>
  <c r="J192" i="6"/>
  <c r="G192" i="6"/>
  <c r="F192" i="6"/>
  <c r="V191" i="6"/>
  <c r="U191" i="6"/>
  <c r="T191" i="6"/>
  <c r="Q191" i="6"/>
  <c r="P191" i="6"/>
  <c r="O191" i="6"/>
  <c r="L191" i="6"/>
  <c r="K191" i="6"/>
  <c r="J191" i="6"/>
  <c r="G191" i="6"/>
  <c r="F191" i="6"/>
  <c r="V190" i="6"/>
  <c r="U190" i="6"/>
  <c r="T190" i="6"/>
  <c r="Q190" i="6"/>
  <c r="P190" i="6"/>
  <c r="O190" i="6"/>
  <c r="L190" i="6"/>
  <c r="K190" i="6"/>
  <c r="J190" i="6"/>
  <c r="G190" i="6"/>
  <c r="F190" i="6"/>
  <c r="E194" i="6"/>
  <c r="X3" i="6"/>
  <c r="X4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7" i="6"/>
  <c r="X128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89" i="6"/>
  <c r="X179" i="6"/>
  <c r="X180" i="6"/>
  <c r="X181" i="6"/>
  <c r="X182" i="6"/>
  <c r="X183" i="6"/>
  <c r="X184" i="6"/>
  <c r="X185" i="6"/>
  <c r="X186" i="6"/>
  <c r="X187" i="6"/>
  <c r="X5" i="6"/>
  <c r="X65" i="6"/>
  <c r="X129" i="6"/>
  <c r="X188" i="6"/>
  <c r="X178" i="6"/>
  <c r="W3" i="6"/>
  <c r="W4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7" i="6"/>
  <c r="W128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89" i="6"/>
  <c r="W179" i="6"/>
  <c r="W180" i="6"/>
  <c r="W181" i="6"/>
  <c r="W182" i="6"/>
  <c r="W183" i="6"/>
  <c r="W184" i="6"/>
  <c r="W185" i="6"/>
  <c r="W186" i="6"/>
  <c r="W187" i="6"/>
  <c r="W5" i="6"/>
  <c r="W65" i="6"/>
  <c r="W129" i="6"/>
  <c r="W188" i="6"/>
  <c r="W178" i="6"/>
  <c r="S3" i="6"/>
  <c r="S4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7" i="6"/>
  <c r="S128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89" i="6"/>
  <c r="S179" i="6"/>
  <c r="S180" i="6"/>
  <c r="S181" i="6"/>
  <c r="S182" i="6"/>
  <c r="S183" i="6"/>
  <c r="S184" i="6"/>
  <c r="S185" i="6"/>
  <c r="S186" i="6"/>
  <c r="S187" i="6"/>
  <c r="S5" i="6"/>
  <c r="S65" i="6"/>
  <c r="S129" i="6"/>
  <c r="S188" i="6"/>
  <c r="S178" i="6"/>
  <c r="R3" i="6"/>
  <c r="R4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7" i="6"/>
  <c r="R128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89" i="6"/>
  <c r="R179" i="6"/>
  <c r="R180" i="6"/>
  <c r="R181" i="6"/>
  <c r="R182" i="6"/>
  <c r="R183" i="6"/>
  <c r="R184" i="6"/>
  <c r="R185" i="6"/>
  <c r="R186" i="6"/>
  <c r="R187" i="6"/>
  <c r="R5" i="6"/>
  <c r="R65" i="6"/>
  <c r="R129" i="6"/>
  <c r="R188" i="6"/>
  <c r="R178" i="6"/>
  <c r="N3" i="6"/>
  <c r="N4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7" i="6"/>
  <c r="N128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89" i="6"/>
  <c r="N179" i="6"/>
  <c r="N180" i="6"/>
  <c r="N181" i="6"/>
  <c r="N182" i="6"/>
  <c r="N183" i="6"/>
  <c r="N184" i="6"/>
  <c r="N185" i="6"/>
  <c r="N186" i="6"/>
  <c r="N187" i="6"/>
  <c r="N5" i="6"/>
  <c r="N65" i="6"/>
  <c r="N129" i="6"/>
  <c r="N188" i="6"/>
  <c r="N178" i="6"/>
  <c r="M3" i="6"/>
  <c r="M4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7" i="6"/>
  <c r="M128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89" i="6"/>
  <c r="M179" i="6"/>
  <c r="M180" i="6"/>
  <c r="M181" i="6"/>
  <c r="M182" i="6"/>
  <c r="M183" i="6"/>
  <c r="M184" i="6"/>
  <c r="M185" i="6"/>
  <c r="M186" i="6"/>
  <c r="M187" i="6"/>
  <c r="M5" i="6"/>
  <c r="M65" i="6"/>
  <c r="M129" i="6"/>
  <c r="M188" i="6"/>
  <c r="M178" i="6"/>
  <c r="I3" i="6"/>
  <c r="I4" i="6"/>
  <c r="I6" i="6"/>
  <c r="Y6" i="6" s="1"/>
  <c r="Z6" i="6" s="1"/>
  <c r="I7" i="6"/>
  <c r="I8" i="6"/>
  <c r="I9" i="6"/>
  <c r="I10" i="6"/>
  <c r="Y10" i="6" s="1"/>
  <c r="Z10" i="6" s="1"/>
  <c r="I11" i="6"/>
  <c r="I12" i="6"/>
  <c r="I13" i="6"/>
  <c r="I14" i="6"/>
  <c r="Y14" i="6" s="1"/>
  <c r="Z14" i="6" s="1"/>
  <c r="I15" i="6"/>
  <c r="I16" i="6"/>
  <c r="I17" i="6"/>
  <c r="I18" i="6"/>
  <c r="Y18" i="6" s="1"/>
  <c r="Z18" i="6" s="1"/>
  <c r="I19" i="6"/>
  <c r="I20" i="6"/>
  <c r="I21" i="6"/>
  <c r="I22" i="6"/>
  <c r="Y22" i="6" s="1"/>
  <c r="Z22" i="6" s="1"/>
  <c r="I23" i="6"/>
  <c r="I24" i="6"/>
  <c r="I25" i="6"/>
  <c r="I26" i="6"/>
  <c r="Y26" i="6" s="1"/>
  <c r="Z26" i="6" s="1"/>
  <c r="I27" i="6"/>
  <c r="I28" i="6"/>
  <c r="I29" i="6"/>
  <c r="I30" i="6"/>
  <c r="Y30" i="6" s="1"/>
  <c r="Z30" i="6" s="1"/>
  <c r="I31" i="6"/>
  <c r="I32" i="6"/>
  <c r="I33" i="6"/>
  <c r="I34" i="6"/>
  <c r="Y34" i="6" s="1"/>
  <c r="Z34" i="6" s="1"/>
  <c r="I35" i="6"/>
  <c r="I36" i="6"/>
  <c r="I37" i="6"/>
  <c r="I38" i="6"/>
  <c r="Y38" i="6" s="1"/>
  <c r="Z38" i="6" s="1"/>
  <c r="I39" i="6"/>
  <c r="I40" i="6"/>
  <c r="I41" i="6"/>
  <c r="I42" i="6"/>
  <c r="Y42" i="6" s="1"/>
  <c r="Z42" i="6" s="1"/>
  <c r="I43" i="6"/>
  <c r="I44" i="6"/>
  <c r="I45" i="6"/>
  <c r="I46" i="6"/>
  <c r="Y46" i="6" s="1"/>
  <c r="Z46" i="6" s="1"/>
  <c r="I47" i="6"/>
  <c r="I48" i="6"/>
  <c r="I49" i="6"/>
  <c r="I50" i="6"/>
  <c r="Y50" i="6" s="1"/>
  <c r="Z50" i="6" s="1"/>
  <c r="I51" i="6"/>
  <c r="I52" i="6"/>
  <c r="I53" i="6"/>
  <c r="I54" i="6"/>
  <c r="Y54" i="6" s="1"/>
  <c r="Z54" i="6" s="1"/>
  <c r="I55" i="6"/>
  <c r="I56" i="6"/>
  <c r="I57" i="6"/>
  <c r="I58" i="6"/>
  <c r="Y58" i="6" s="1"/>
  <c r="Z58" i="6" s="1"/>
  <c r="I59" i="6"/>
  <c r="I60" i="6"/>
  <c r="I61" i="6"/>
  <c r="I62" i="6"/>
  <c r="Y62" i="6" s="1"/>
  <c r="Z62" i="6" s="1"/>
  <c r="I63" i="6"/>
  <c r="I66" i="6"/>
  <c r="I67" i="6"/>
  <c r="I68" i="6"/>
  <c r="I69" i="6"/>
  <c r="Y69" i="6" s="1"/>
  <c r="Z69" i="6" s="1"/>
  <c r="I70" i="6"/>
  <c r="I71" i="6"/>
  <c r="I72" i="6"/>
  <c r="I73" i="6"/>
  <c r="Y73" i="6" s="1"/>
  <c r="Z73" i="6" s="1"/>
  <c r="I74" i="6"/>
  <c r="I75" i="6"/>
  <c r="I76" i="6"/>
  <c r="I77" i="6"/>
  <c r="Y77" i="6" s="1"/>
  <c r="Z77" i="6" s="1"/>
  <c r="I78" i="6"/>
  <c r="I79" i="6"/>
  <c r="I80" i="6"/>
  <c r="I81" i="6"/>
  <c r="Y81" i="6" s="1"/>
  <c r="Z81" i="6" s="1"/>
  <c r="I82" i="6"/>
  <c r="I83" i="6"/>
  <c r="I84" i="6"/>
  <c r="I85" i="6"/>
  <c r="Y85" i="6" s="1"/>
  <c r="Z85" i="6" s="1"/>
  <c r="I86" i="6"/>
  <c r="I87" i="6"/>
  <c r="I88" i="6"/>
  <c r="I89" i="6"/>
  <c r="Y89" i="6" s="1"/>
  <c r="Z89" i="6" s="1"/>
  <c r="I90" i="6"/>
  <c r="I91" i="6"/>
  <c r="I92" i="6"/>
  <c r="I93" i="6"/>
  <c r="Y93" i="6" s="1"/>
  <c r="Z93" i="6" s="1"/>
  <c r="I94" i="6"/>
  <c r="I95" i="6"/>
  <c r="I96" i="6"/>
  <c r="I97" i="6"/>
  <c r="Y97" i="6" s="1"/>
  <c r="Z97" i="6" s="1"/>
  <c r="I98" i="6"/>
  <c r="I99" i="6"/>
  <c r="I100" i="6"/>
  <c r="I101" i="6"/>
  <c r="Y101" i="6" s="1"/>
  <c r="Z101" i="6" s="1"/>
  <c r="I102" i="6"/>
  <c r="I103" i="6"/>
  <c r="I104" i="6"/>
  <c r="I105" i="6"/>
  <c r="Y105" i="6" s="1"/>
  <c r="Z105" i="6" s="1"/>
  <c r="I106" i="6"/>
  <c r="I107" i="6"/>
  <c r="I108" i="6"/>
  <c r="I109" i="6"/>
  <c r="Y109" i="6" s="1"/>
  <c r="Z109" i="6" s="1"/>
  <c r="I110" i="6"/>
  <c r="I111" i="6"/>
  <c r="I112" i="6"/>
  <c r="I113" i="6"/>
  <c r="Y113" i="6" s="1"/>
  <c r="Z113" i="6" s="1"/>
  <c r="I114" i="6"/>
  <c r="I115" i="6"/>
  <c r="I116" i="6"/>
  <c r="I117" i="6"/>
  <c r="Y117" i="6" s="1"/>
  <c r="Z117" i="6" s="1"/>
  <c r="I118" i="6"/>
  <c r="I119" i="6"/>
  <c r="I120" i="6"/>
  <c r="I121" i="6"/>
  <c r="Y121" i="6" s="1"/>
  <c r="Z121" i="6" s="1"/>
  <c r="I122" i="6"/>
  <c r="I123" i="6"/>
  <c r="I124" i="6"/>
  <c r="I125" i="6"/>
  <c r="Y125" i="6" s="1"/>
  <c r="Z125" i="6" s="1"/>
  <c r="I127" i="6"/>
  <c r="I128" i="6"/>
  <c r="I130" i="6"/>
  <c r="Y130" i="6" s="1"/>
  <c r="Z130" i="6" s="1"/>
  <c r="I131" i="6"/>
  <c r="Y131" i="6" s="1"/>
  <c r="Z131" i="6" s="1"/>
  <c r="I132" i="6"/>
  <c r="I133" i="6"/>
  <c r="I134" i="6"/>
  <c r="Y134" i="6" s="1"/>
  <c r="Z134" i="6" s="1"/>
  <c r="I135" i="6"/>
  <c r="Y135" i="6" s="1"/>
  <c r="Z135" i="6" s="1"/>
  <c r="I136" i="6"/>
  <c r="I137" i="6"/>
  <c r="I138" i="6"/>
  <c r="Y138" i="6" s="1"/>
  <c r="Z138" i="6" s="1"/>
  <c r="I139" i="6"/>
  <c r="Y139" i="6" s="1"/>
  <c r="Z139" i="6" s="1"/>
  <c r="I140" i="6"/>
  <c r="I141" i="6"/>
  <c r="I142" i="6"/>
  <c r="Y142" i="6" s="1"/>
  <c r="Z142" i="6" s="1"/>
  <c r="I143" i="6"/>
  <c r="I144" i="6"/>
  <c r="I145" i="6"/>
  <c r="I146" i="6"/>
  <c r="Y146" i="6" s="1"/>
  <c r="Z146" i="6" s="1"/>
  <c r="I147" i="6"/>
  <c r="Y147" i="6" s="1"/>
  <c r="Z147" i="6" s="1"/>
  <c r="I148" i="6"/>
  <c r="I149" i="6"/>
  <c r="I150" i="6"/>
  <c r="Y150" i="6" s="1"/>
  <c r="Z150" i="6" s="1"/>
  <c r="I151" i="6"/>
  <c r="Y151" i="6" s="1"/>
  <c r="Z151" i="6" s="1"/>
  <c r="I152" i="6"/>
  <c r="I153" i="6"/>
  <c r="I154" i="6"/>
  <c r="Y154" i="6" s="1"/>
  <c r="Z154" i="6" s="1"/>
  <c r="I155" i="6"/>
  <c r="Y155" i="6" s="1"/>
  <c r="Z155" i="6" s="1"/>
  <c r="I156" i="6"/>
  <c r="I157" i="6"/>
  <c r="I158" i="6"/>
  <c r="Y158" i="6" s="1"/>
  <c r="Z158" i="6" s="1"/>
  <c r="I159" i="6"/>
  <c r="Y159" i="6" s="1"/>
  <c r="Z159" i="6" s="1"/>
  <c r="I160" i="6"/>
  <c r="I161" i="6"/>
  <c r="I162" i="6"/>
  <c r="Y162" i="6" s="1"/>
  <c r="Z162" i="6" s="1"/>
  <c r="I163" i="6"/>
  <c r="Y163" i="6" s="1"/>
  <c r="Z163" i="6" s="1"/>
  <c r="I164" i="6"/>
  <c r="I165" i="6"/>
  <c r="I166" i="6"/>
  <c r="Y166" i="6" s="1"/>
  <c r="Z166" i="6" s="1"/>
  <c r="I167" i="6"/>
  <c r="Y167" i="6" s="1"/>
  <c r="Z167" i="6" s="1"/>
  <c r="I168" i="6"/>
  <c r="I169" i="6"/>
  <c r="I170" i="6"/>
  <c r="Y170" i="6" s="1"/>
  <c r="Z170" i="6" s="1"/>
  <c r="I171" i="6"/>
  <c r="Y171" i="6" s="1"/>
  <c r="Z171" i="6" s="1"/>
  <c r="I172" i="6"/>
  <c r="I173" i="6"/>
  <c r="I174" i="6"/>
  <c r="Y174" i="6" s="1"/>
  <c r="Z174" i="6" s="1"/>
  <c r="I175" i="6"/>
  <c r="Y175" i="6" s="1"/>
  <c r="Z175" i="6" s="1"/>
  <c r="I176" i="6"/>
  <c r="I177" i="6"/>
  <c r="I189" i="6"/>
  <c r="Y189" i="6" s="1"/>
  <c r="Z189" i="6" s="1"/>
  <c r="I179" i="6"/>
  <c r="I180" i="6"/>
  <c r="I181" i="6"/>
  <c r="I182" i="6"/>
  <c r="I183" i="6"/>
  <c r="I184" i="6"/>
  <c r="I185" i="6"/>
  <c r="I186" i="6"/>
  <c r="I187" i="6"/>
  <c r="Y187" i="6" s="1"/>
  <c r="Z187" i="6" s="1"/>
  <c r="I5" i="6"/>
  <c r="I65" i="6"/>
  <c r="I129" i="6"/>
  <c r="I188" i="6"/>
  <c r="Y188" i="6" s="1"/>
  <c r="Z188" i="6" s="1"/>
  <c r="I178" i="6"/>
  <c r="H3" i="6"/>
  <c r="H4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7" i="6"/>
  <c r="H128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89" i="6"/>
  <c r="H179" i="6"/>
  <c r="H180" i="6"/>
  <c r="H181" i="6"/>
  <c r="H182" i="6"/>
  <c r="H183" i="6"/>
  <c r="H184" i="6"/>
  <c r="H185" i="6"/>
  <c r="H186" i="6"/>
  <c r="H187" i="6"/>
  <c r="H5" i="6"/>
  <c r="H65" i="6"/>
  <c r="H129" i="6"/>
  <c r="H188" i="6"/>
  <c r="H178" i="6"/>
  <c r="E190" i="6"/>
  <c r="E191" i="6"/>
  <c r="E192" i="6"/>
  <c r="E193" i="6"/>
  <c r="Y157" i="6" l="1"/>
  <c r="Z157" i="6" s="1"/>
  <c r="Y123" i="6"/>
  <c r="Z123" i="6" s="1"/>
  <c r="Y119" i="6"/>
  <c r="Z119" i="6" s="1"/>
  <c r="Y115" i="6"/>
  <c r="Z115" i="6" s="1"/>
  <c r="Y111" i="6"/>
  <c r="Z111" i="6" s="1"/>
  <c r="Y107" i="6"/>
  <c r="Z107" i="6" s="1"/>
  <c r="Y103" i="6"/>
  <c r="Z103" i="6" s="1"/>
  <c r="Y99" i="6"/>
  <c r="Z99" i="6" s="1"/>
  <c r="Y95" i="6"/>
  <c r="Z95" i="6" s="1"/>
  <c r="Y91" i="6"/>
  <c r="Z91" i="6" s="1"/>
  <c r="Y87" i="6"/>
  <c r="Z87" i="6" s="1"/>
  <c r="Y83" i="6"/>
  <c r="Z83" i="6" s="1"/>
  <c r="Y79" i="6"/>
  <c r="Z79" i="6" s="1"/>
  <c r="Y75" i="6"/>
  <c r="Z75" i="6" s="1"/>
  <c r="Y71" i="6"/>
  <c r="Z71" i="6" s="1"/>
  <c r="Y67" i="6"/>
  <c r="Z67" i="6" s="1"/>
  <c r="Y61" i="6"/>
  <c r="Z61" i="6" s="1"/>
  <c r="Y57" i="6"/>
  <c r="Z57" i="6" s="1"/>
  <c r="Y49" i="6"/>
  <c r="Z49" i="6" s="1"/>
  <c r="Y45" i="6"/>
  <c r="Z45" i="6" s="1"/>
  <c r="Y41" i="6"/>
  <c r="Z41" i="6" s="1"/>
  <c r="Y37" i="6"/>
  <c r="Z37" i="6" s="1"/>
  <c r="Y33" i="6"/>
  <c r="Z33" i="6" s="1"/>
  <c r="Y29" i="6"/>
  <c r="Z29" i="6" s="1"/>
  <c r="Y25" i="6"/>
  <c r="Z25" i="6" s="1"/>
  <c r="Y21" i="6"/>
  <c r="Z21" i="6" s="1"/>
  <c r="Y17" i="6"/>
  <c r="Z17" i="6" s="1"/>
  <c r="Y13" i="6"/>
  <c r="Z13" i="6" s="1"/>
  <c r="Y9" i="6"/>
  <c r="Z9" i="6" s="1"/>
  <c r="Y4" i="6"/>
  <c r="Z4" i="6" s="1"/>
  <c r="Y176" i="6"/>
  <c r="Z176" i="6" s="1"/>
  <c r="Y172" i="6"/>
  <c r="Z172" i="6" s="1"/>
  <c r="Y168" i="6"/>
  <c r="Z168" i="6" s="1"/>
  <c r="Y164" i="6"/>
  <c r="Z164" i="6" s="1"/>
  <c r="Y160" i="6"/>
  <c r="Z160" i="6" s="1"/>
  <c r="Y156" i="6"/>
  <c r="Z156" i="6" s="1"/>
  <c r="Y152" i="6"/>
  <c r="Z152" i="6" s="1"/>
  <c r="Y148" i="6"/>
  <c r="Z148" i="6" s="1"/>
  <c r="Y144" i="6"/>
  <c r="Z144" i="6" s="1"/>
  <c r="Y140" i="6"/>
  <c r="Z140" i="6" s="1"/>
  <c r="Y136" i="6"/>
  <c r="Z136" i="6" s="1"/>
  <c r="Y132" i="6"/>
  <c r="Z132" i="6" s="1"/>
  <c r="Y122" i="6"/>
  <c r="Z122" i="6" s="1"/>
  <c r="Y118" i="6"/>
  <c r="Z118" i="6" s="1"/>
  <c r="Y110" i="6"/>
  <c r="Z110" i="6" s="1"/>
  <c r="Y106" i="6"/>
  <c r="Z106" i="6" s="1"/>
  <c r="Y102" i="6"/>
  <c r="Z102" i="6" s="1"/>
  <c r="Y98" i="6"/>
  <c r="Z98" i="6" s="1"/>
  <c r="Y94" i="6"/>
  <c r="Z94" i="6" s="1"/>
  <c r="Y90" i="6"/>
  <c r="Z90" i="6" s="1"/>
  <c r="Y86" i="6"/>
  <c r="Z86" i="6" s="1"/>
  <c r="Y82" i="6"/>
  <c r="Z82" i="6" s="1"/>
  <c r="Y78" i="6"/>
  <c r="Z78" i="6" s="1"/>
  <c r="Y74" i="6"/>
  <c r="Z74" i="6" s="1"/>
  <c r="Y70" i="6"/>
  <c r="Z70" i="6" s="1"/>
  <c r="Y60" i="6"/>
  <c r="Z60" i="6" s="1"/>
  <c r="Y56" i="6"/>
  <c r="Z56" i="6" s="1"/>
  <c r="Y52" i="6"/>
  <c r="Z52" i="6" s="1"/>
  <c r="Y48" i="6"/>
  <c r="Z48" i="6" s="1"/>
  <c r="Y44" i="6"/>
  <c r="Z44" i="6" s="1"/>
  <c r="Y40" i="6"/>
  <c r="Z40" i="6" s="1"/>
  <c r="Y36" i="6"/>
  <c r="Z36" i="6" s="1"/>
  <c r="Y32" i="6"/>
  <c r="Z32" i="6" s="1"/>
  <c r="Y28" i="6"/>
  <c r="Z28" i="6" s="1"/>
  <c r="Y24" i="6"/>
  <c r="Z24" i="6" s="1"/>
  <c r="Y20" i="6"/>
  <c r="Z20" i="6" s="1"/>
  <c r="Y16" i="6"/>
  <c r="Z16" i="6" s="1"/>
  <c r="Y12" i="6"/>
  <c r="Z12" i="6" s="1"/>
  <c r="Y8" i="6"/>
  <c r="Z8" i="6" s="1"/>
  <c r="Y3" i="6"/>
  <c r="Z3" i="6" s="1"/>
  <c r="Y114" i="6"/>
  <c r="Z114" i="6" s="1"/>
  <c r="Y53" i="6"/>
  <c r="Z53" i="6" s="1"/>
  <c r="Y124" i="6"/>
  <c r="Z124" i="6" s="1"/>
  <c r="Y120" i="6"/>
  <c r="Z120" i="6" s="1"/>
  <c r="Y116" i="6"/>
  <c r="Z116" i="6" s="1"/>
  <c r="Y112" i="6"/>
  <c r="Z112" i="6" s="1"/>
  <c r="Y108" i="6"/>
  <c r="Z108" i="6" s="1"/>
  <c r="Y104" i="6"/>
  <c r="Z104" i="6" s="1"/>
  <c r="Y100" i="6"/>
  <c r="Z100" i="6" s="1"/>
  <c r="Y96" i="6"/>
  <c r="Z96" i="6" s="1"/>
  <c r="Y92" i="6"/>
  <c r="Z92" i="6" s="1"/>
  <c r="Y88" i="6"/>
  <c r="Z88" i="6" s="1"/>
  <c r="Y84" i="6"/>
  <c r="Z84" i="6" s="1"/>
  <c r="Y80" i="6"/>
  <c r="Z80" i="6" s="1"/>
  <c r="Y76" i="6"/>
  <c r="Z76" i="6" s="1"/>
  <c r="Y72" i="6"/>
  <c r="Z72" i="6" s="1"/>
  <c r="Y68" i="6"/>
  <c r="Z68" i="6" s="1"/>
  <c r="Y63" i="6"/>
  <c r="Z63" i="6" s="1"/>
  <c r="Y59" i="6"/>
  <c r="Z59" i="6" s="1"/>
  <c r="Y55" i="6"/>
  <c r="Z55" i="6" s="1"/>
  <c r="Y51" i="6"/>
  <c r="Z51" i="6" s="1"/>
  <c r="Y47" i="6"/>
  <c r="Z47" i="6" s="1"/>
  <c r="Y43" i="6"/>
  <c r="Z43" i="6" s="1"/>
  <c r="Y39" i="6"/>
  <c r="Z39" i="6" s="1"/>
  <c r="Y35" i="6"/>
  <c r="Z35" i="6" s="1"/>
  <c r="Y31" i="6"/>
  <c r="Z31" i="6" s="1"/>
  <c r="Y27" i="6"/>
  <c r="Z27" i="6" s="1"/>
  <c r="Y23" i="6"/>
  <c r="Z23" i="6" s="1"/>
  <c r="Y19" i="6"/>
  <c r="Z19" i="6" s="1"/>
  <c r="Y15" i="6"/>
  <c r="Z15" i="6" s="1"/>
  <c r="Y11" i="6"/>
  <c r="Z11" i="6" s="1"/>
  <c r="Y7" i="6"/>
  <c r="Z7" i="6" s="1"/>
  <c r="Y177" i="6"/>
  <c r="Z177" i="6" s="1"/>
  <c r="Y173" i="6"/>
  <c r="Z173" i="6" s="1"/>
  <c r="Y169" i="6"/>
  <c r="Z169" i="6" s="1"/>
  <c r="Y165" i="6"/>
  <c r="Z165" i="6" s="1"/>
  <c r="Y161" i="6"/>
  <c r="Z161" i="6" s="1"/>
  <c r="Y153" i="6"/>
  <c r="Z153" i="6" s="1"/>
  <c r="Y149" i="6"/>
  <c r="Z149" i="6" s="1"/>
  <c r="Y145" i="6"/>
  <c r="Z145" i="6" s="1"/>
  <c r="Y141" i="6"/>
  <c r="Z141" i="6" s="1"/>
  <c r="Y137" i="6"/>
  <c r="Z137" i="6" s="1"/>
  <c r="Y133" i="6"/>
  <c r="Z133" i="6" s="1"/>
  <c r="Y128" i="6"/>
  <c r="Z128" i="6" s="1"/>
  <c r="Y143" i="6"/>
  <c r="Z143" i="6" s="1"/>
  <c r="Y66" i="6"/>
  <c r="Z66" i="6" s="1"/>
  <c r="Y127" i="6"/>
  <c r="Z127" i="6" s="1"/>
  <c r="X2" i="6"/>
  <c r="W2" i="6"/>
  <c r="S2" i="6"/>
  <c r="R2" i="6"/>
  <c r="N2" i="6"/>
  <c r="M2" i="6"/>
  <c r="I2" i="6"/>
  <c r="Y178" i="6"/>
  <c r="Z178" i="6" s="1"/>
  <c r="Y180" i="6"/>
  <c r="Z180" i="6" s="1"/>
  <c r="Y182" i="6"/>
  <c r="Z182" i="6" s="1"/>
  <c r="Y184" i="6"/>
  <c r="Z184" i="6" s="1"/>
  <c r="Y186" i="6"/>
  <c r="Z186" i="6" s="1"/>
  <c r="H2" i="6"/>
  <c r="M194" i="6" l="1"/>
  <c r="M193" i="6"/>
  <c r="M192" i="6"/>
  <c r="M191" i="6"/>
  <c r="M190" i="6"/>
  <c r="W194" i="6"/>
  <c r="W193" i="6"/>
  <c r="W192" i="6"/>
  <c r="W191" i="6"/>
  <c r="W190" i="6"/>
  <c r="N194" i="6"/>
  <c r="N193" i="6"/>
  <c r="N192" i="6"/>
  <c r="N191" i="6"/>
  <c r="N190" i="6"/>
  <c r="I194" i="6"/>
  <c r="I193" i="6"/>
  <c r="I192" i="6"/>
  <c r="I191" i="6"/>
  <c r="I190" i="6"/>
  <c r="S194" i="6"/>
  <c r="S193" i="6"/>
  <c r="S192" i="6"/>
  <c r="S191" i="6"/>
  <c r="S190" i="6"/>
  <c r="H193" i="6"/>
  <c r="H192" i="6"/>
  <c r="H190" i="6"/>
  <c r="H194" i="6"/>
  <c r="H191" i="6"/>
  <c r="X193" i="6"/>
  <c r="X192" i="6"/>
  <c r="X191" i="6"/>
  <c r="X194" i="6"/>
  <c r="X190" i="6"/>
  <c r="R194" i="6"/>
  <c r="R193" i="6"/>
  <c r="R192" i="6"/>
  <c r="R191" i="6"/>
  <c r="R190" i="6"/>
  <c r="Y183" i="6"/>
  <c r="Z183" i="6" s="1"/>
  <c r="Y179" i="6"/>
  <c r="Z179" i="6" s="1"/>
  <c r="Y2" i="6"/>
  <c r="Z2" i="6" s="1"/>
  <c r="Y129" i="6"/>
  <c r="Z129" i="6" s="1"/>
  <c r="Y65" i="6"/>
  <c r="Y185" i="6"/>
  <c r="Z185" i="6" s="1"/>
  <c r="Y181" i="6"/>
  <c r="Z181" i="6" s="1"/>
  <c r="Z197" i="6" l="1"/>
  <c r="Z65" i="6"/>
  <c r="Y5" i="6"/>
  <c r="Y191" i="6" l="1"/>
  <c r="Z5" i="6"/>
  <c r="Y193" i="6"/>
  <c r="Y192" i="6"/>
  <c r="Y200" i="6" s="1"/>
  <c r="Y194" i="6"/>
  <c r="Y190" i="6"/>
  <c r="Y199" i="6"/>
  <c r="Z193" i="6" l="1"/>
  <c r="Z191" i="6"/>
  <c r="Z199" i="6" s="1"/>
  <c r="Z192" i="6"/>
  <c r="Z200" i="6" s="1"/>
  <c r="Z194" i="6"/>
  <c r="Z190" i="6"/>
  <c r="Y201" i="6"/>
  <c r="Y202" i="6"/>
  <c r="Z202" i="6" l="1"/>
  <c r="Z201" i="6"/>
</calcChain>
</file>

<file path=xl/sharedStrings.xml><?xml version="1.0" encoding="utf-8"?>
<sst xmlns="http://schemas.openxmlformats.org/spreadsheetml/2006/main" count="433" uniqueCount="433">
  <si>
    <t>Sl</t>
  </si>
  <si>
    <t>Sid</t>
  </si>
  <si>
    <t>Student Name</t>
  </si>
  <si>
    <t>Yadu Aravind Menon </t>
  </si>
  <si>
    <t>Yash Akhouri </t>
  </si>
  <si>
    <t>Pratibha Agarwal  (Ms)</t>
  </si>
  <si>
    <t>Quiz1S1 Correct</t>
  </si>
  <si>
    <t>Quiz1S1 Wrong</t>
  </si>
  <si>
    <t>Quiz1S1 Attempt</t>
  </si>
  <si>
    <t>Quiz1S1 Marks</t>
  </si>
  <si>
    <t>Quiz1S2 Marks</t>
  </si>
  <si>
    <t>Quiz1S2 Correct</t>
  </si>
  <si>
    <t>Quiz1S2 Wrong</t>
  </si>
  <si>
    <t>Quiz1S2 Attempt</t>
  </si>
  <si>
    <t>Quiz1S3 Correct</t>
  </si>
  <si>
    <t>Quiz1S3 Wrong</t>
  </si>
  <si>
    <t>Quiz1S3 Attempt</t>
  </si>
  <si>
    <t>Quiz1S3 Marks</t>
  </si>
  <si>
    <t>Unadjusted Total Marks</t>
  </si>
  <si>
    <t>Count</t>
  </si>
  <si>
    <t>Maximum</t>
  </si>
  <si>
    <t>Minimum</t>
  </si>
  <si>
    <t>Average</t>
  </si>
  <si>
    <t>Standard Deviation</t>
  </si>
  <si>
    <t>Average for BM Section A</t>
  </si>
  <si>
    <t>Average for BM Section B</t>
  </si>
  <si>
    <t>Average for BM Section C</t>
  </si>
  <si>
    <t>Incomplete</t>
  </si>
  <si>
    <t>Group #</t>
  </si>
  <si>
    <t>Grade</t>
  </si>
  <si>
    <t>Marks Range</t>
  </si>
  <si>
    <t>A Plus</t>
  </si>
  <si>
    <t>A Only</t>
  </si>
  <si>
    <t>B Plus</t>
  </si>
  <si>
    <t>B Only</t>
  </si>
  <si>
    <t>C Plus</t>
  </si>
  <si>
    <t>C Only</t>
  </si>
  <si>
    <t>D Plus</t>
  </si>
  <si>
    <t>D Only</t>
  </si>
  <si>
    <t>F Only</t>
  </si>
  <si>
    <t>I Only</t>
  </si>
  <si>
    <t>Total</t>
  </si>
  <si>
    <t>82.01-100</t>
  </si>
  <si>
    <t>71.51-82</t>
  </si>
  <si>
    <t>60.01-71.5</t>
  </si>
  <si>
    <t>53.51-60</t>
  </si>
  <si>
    <t>49.01-53.5</t>
  </si>
  <si>
    <t>46.01-49</t>
  </si>
  <si>
    <t>30.01-46</t>
  </si>
  <si>
    <t>25.01-30</t>
  </si>
  <si>
    <t>0.00-25</t>
  </si>
  <si>
    <t>B17001</t>
  </si>
  <si>
    <t>Aarsh Dharmesh Mehta </t>
  </si>
  <si>
    <t>B17002</t>
  </si>
  <si>
    <t>Aastha Sharma  (Ms)</t>
  </si>
  <si>
    <t>B17003</t>
  </si>
  <si>
    <t>Abhishek Agrawal </t>
  </si>
  <si>
    <t>B17004</t>
  </si>
  <si>
    <t>Aditya Malhotra </t>
  </si>
  <si>
    <t>B17005</t>
  </si>
  <si>
    <t>Akshat Gupta </t>
  </si>
  <si>
    <t>B17006</t>
  </si>
  <si>
    <t>Aman  </t>
  </si>
  <si>
    <t>B17007</t>
  </si>
  <si>
    <t>Anish Narula </t>
  </si>
  <si>
    <t>B17008</t>
  </si>
  <si>
    <t>Ankit Agarwal </t>
  </si>
  <si>
    <t>B17009</t>
  </si>
  <si>
    <t>Anshul Mittal </t>
  </si>
  <si>
    <t>B17010</t>
  </si>
  <si>
    <t>Anshuman Sahoo </t>
  </si>
  <si>
    <t>B17011</t>
  </si>
  <si>
    <t>Arpit Taluka </t>
  </si>
  <si>
    <t>B17012</t>
  </si>
  <si>
    <t>Atif Raza Akbar </t>
  </si>
  <si>
    <t>B17013</t>
  </si>
  <si>
    <t>Avishek Jena </t>
  </si>
  <si>
    <t>B17014</t>
  </si>
  <si>
    <t>Bhas Shukla </t>
  </si>
  <si>
    <t>B17015</t>
  </si>
  <si>
    <t>Deepak Panda </t>
  </si>
  <si>
    <t>B17016</t>
  </si>
  <si>
    <t>Deepika Rawal  (Ms)</t>
  </si>
  <si>
    <t>B17017</t>
  </si>
  <si>
    <t>Ebin Joseph Pachilamuttath </t>
  </si>
  <si>
    <t>B17018</t>
  </si>
  <si>
    <t>Garima Jain  (Ms)</t>
  </si>
  <si>
    <t>B17019</t>
  </si>
  <si>
    <t>Gaurav Begwani </t>
  </si>
  <si>
    <t>B17020</t>
  </si>
  <si>
    <t>Hargurpal Singh </t>
  </si>
  <si>
    <t>B17021</t>
  </si>
  <si>
    <t>Jasmeet Saluja </t>
  </si>
  <si>
    <t>B17022</t>
  </si>
  <si>
    <t>Jyoti Tripathi  (Ms)</t>
  </si>
  <si>
    <t>B17023</t>
  </si>
  <si>
    <t>Kalpit Manish Narvekar </t>
  </si>
  <si>
    <t>B17024</t>
  </si>
  <si>
    <t>Karun Bhogadula </t>
  </si>
  <si>
    <t>B17025</t>
  </si>
  <si>
    <t>Kunal Shekhar </t>
  </si>
  <si>
    <t>B17026</t>
  </si>
  <si>
    <t>Lovish Soien </t>
  </si>
  <si>
    <t>B17027</t>
  </si>
  <si>
    <t>Mahesh Venkatasubramanian </t>
  </si>
  <si>
    <t>B17028</t>
  </si>
  <si>
    <t>Mamta Deswal  (Ms)</t>
  </si>
  <si>
    <t>B17029</t>
  </si>
  <si>
    <t>Mary Subhash Vetticaden  (Ms)</t>
  </si>
  <si>
    <t>B17030</t>
  </si>
  <si>
    <t>Milind Garg </t>
  </si>
  <si>
    <t>B17031</t>
  </si>
  <si>
    <t>Nandagopal R </t>
  </si>
  <si>
    <t>B17032</t>
  </si>
  <si>
    <t>Nikhil Tukaram Chavan </t>
  </si>
  <si>
    <t>B17033</t>
  </si>
  <si>
    <t>Omair Ehsan Azmi </t>
  </si>
  <si>
    <t>B17034</t>
  </si>
  <si>
    <t>Pawankumar Gangabisan Bhattad </t>
  </si>
  <si>
    <t>B17035</t>
  </si>
  <si>
    <t>Pooja Ravindra Patil  (Ms)</t>
  </si>
  <si>
    <t>B17036</t>
  </si>
  <si>
    <t>Pranay Roop Chatterjee </t>
  </si>
  <si>
    <t>B17037</t>
  </si>
  <si>
    <t>Prathamesh Rajaram Kadam </t>
  </si>
  <si>
    <t>B17038</t>
  </si>
  <si>
    <t>Praveen Varma Alluri </t>
  </si>
  <si>
    <t>B17039</t>
  </si>
  <si>
    <t>Rachit Vij </t>
  </si>
  <si>
    <t>B17040</t>
  </si>
  <si>
    <t>Rahul Pasayat </t>
  </si>
  <si>
    <t>B17041</t>
  </si>
  <si>
    <t>Ratul Kumar Borar </t>
  </si>
  <si>
    <t>B17042</t>
  </si>
  <si>
    <t>Rohan Pavankumar Jain </t>
  </si>
  <si>
    <t>B17043</t>
  </si>
  <si>
    <t>Rohit Paul </t>
  </si>
  <si>
    <t>B17044</t>
  </si>
  <si>
    <t>Rupansh Deshkar </t>
  </si>
  <si>
    <t>B17045</t>
  </si>
  <si>
    <t>Saee Diwan  (Ms)</t>
  </si>
  <si>
    <t>B17046</t>
  </si>
  <si>
    <t>Samir Goyal </t>
  </si>
  <si>
    <t>B17047</t>
  </si>
  <si>
    <t>Satchit Varma </t>
  </si>
  <si>
    <t>B17048</t>
  </si>
  <si>
    <t>Shiv Sharma </t>
  </si>
  <si>
    <t>B17049</t>
  </si>
  <si>
    <t>Shivam Sharma </t>
  </si>
  <si>
    <t>B17050</t>
  </si>
  <si>
    <t>Shobhankar Rajvanshi </t>
  </si>
  <si>
    <t>B17051</t>
  </si>
  <si>
    <t>Shreeya Gore  (Ms)</t>
  </si>
  <si>
    <t>B17052</t>
  </si>
  <si>
    <t>Shubh Vardhan </t>
  </si>
  <si>
    <t>B17053</t>
  </si>
  <si>
    <t>Shubham Singh </t>
  </si>
  <si>
    <t>B17054</t>
  </si>
  <si>
    <t>Siddhant Ranjan </t>
  </si>
  <si>
    <t>B17055</t>
  </si>
  <si>
    <t>Sudhanshu Kumar </t>
  </si>
  <si>
    <t>B17056</t>
  </si>
  <si>
    <t>Swathi Kalyani A  (Ms)</t>
  </si>
  <si>
    <t>B17057</t>
  </si>
  <si>
    <t>Syed Abbas Shaheer </t>
  </si>
  <si>
    <t>B17058</t>
  </si>
  <si>
    <t>Tarun Sachdeva </t>
  </si>
  <si>
    <t>B17059</t>
  </si>
  <si>
    <t>Venkata Nagarjuna Vipparthi </t>
  </si>
  <si>
    <t>B17060</t>
  </si>
  <si>
    <t>Vivek R </t>
  </si>
  <si>
    <t>B17061</t>
  </si>
  <si>
    <t>Yatin Arora </t>
  </si>
  <si>
    <t>FB17001</t>
  </si>
  <si>
    <t>Arnav Pati </t>
  </si>
  <si>
    <t>B17062</t>
  </si>
  <si>
    <t>Aashit Aggarwal </t>
  </si>
  <si>
    <t>B17063</t>
  </si>
  <si>
    <t>Abhineet Kumar </t>
  </si>
  <si>
    <t>B17064</t>
  </si>
  <si>
    <t>Abhishek Poojari </t>
  </si>
  <si>
    <t>B17065</t>
  </si>
  <si>
    <t>Aditya Goyal </t>
  </si>
  <si>
    <t>B17066</t>
  </si>
  <si>
    <t>Aishwarya Jain  (Ms)</t>
  </si>
  <si>
    <t>B17067</t>
  </si>
  <si>
    <t>Akshay Vashistha </t>
  </si>
  <si>
    <t>B17068</t>
  </si>
  <si>
    <t>Anant Agarwal </t>
  </si>
  <si>
    <t>B17069</t>
  </si>
  <si>
    <t>Ankan Kesh </t>
  </si>
  <si>
    <t>B17070</t>
  </si>
  <si>
    <t>Ankur Bansal </t>
  </si>
  <si>
    <t>B17071</t>
  </si>
  <si>
    <t>Apurva Goyal  (Ms)</t>
  </si>
  <si>
    <t>B17072</t>
  </si>
  <si>
    <t>Arjun M K </t>
  </si>
  <si>
    <t>B17073</t>
  </si>
  <si>
    <t>Ashwin Kumar K S </t>
  </si>
  <si>
    <t>B17074</t>
  </si>
  <si>
    <t>Atul Singh </t>
  </si>
  <si>
    <t>B17075</t>
  </si>
  <si>
    <t>Ayan Saha </t>
  </si>
  <si>
    <t>B17076</t>
  </si>
  <si>
    <t>Brahmendra Chandrapati </t>
  </si>
  <si>
    <t>B17077</t>
  </si>
  <si>
    <t>Dhruv Kushwaha </t>
  </si>
  <si>
    <t>B17078</t>
  </si>
  <si>
    <t>Dipanjana Basu  (Ms)</t>
  </si>
  <si>
    <t>B17079</t>
  </si>
  <si>
    <t>Faisal Ishaq </t>
  </si>
  <si>
    <t>B17080</t>
  </si>
  <si>
    <t>Gaurav Karmarkar </t>
  </si>
  <si>
    <t>B17081</t>
  </si>
  <si>
    <t>Gowri Sapna  (Ms)</t>
  </si>
  <si>
    <t>B17082</t>
  </si>
  <si>
    <t>Harsh Bhalani </t>
  </si>
  <si>
    <t>B17083</t>
  </si>
  <si>
    <t>Jitesh Wadhwa </t>
  </si>
  <si>
    <t>B17084</t>
  </si>
  <si>
    <t>Karneek Pankaj Patel </t>
  </si>
  <si>
    <t>B17085</t>
  </si>
  <si>
    <t>Kiran Ananth </t>
  </si>
  <si>
    <t>B17086</t>
  </si>
  <si>
    <t>Kriti Saxena  (Ms)</t>
  </si>
  <si>
    <t>B17087</t>
  </si>
  <si>
    <t>Kushagra Jaiswal </t>
  </si>
  <si>
    <t>B17088</t>
  </si>
  <si>
    <t>M Aditya Sharma </t>
  </si>
  <si>
    <t>B17089</t>
  </si>
  <si>
    <t>Maneesh Sreekar Kurumaddali </t>
  </si>
  <si>
    <t>B17090</t>
  </si>
  <si>
    <t>Mitraputra Ganguli </t>
  </si>
  <si>
    <t>B17091</t>
  </si>
  <si>
    <t>Mriganka Ghai  (Ms)</t>
  </si>
  <si>
    <t>B17092</t>
  </si>
  <si>
    <t>Navuduru Ruthvik Priyatham </t>
  </si>
  <si>
    <t>B17093</t>
  </si>
  <si>
    <t>Niteesh Sood </t>
  </si>
  <si>
    <t>B17094</t>
  </si>
  <si>
    <t>Parth Gadage </t>
  </si>
  <si>
    <t>B17095</t>
  </si>
  <si>
    <t>Prakhar Gupta </t>
  </si>
  <si>
    <t>B17096</t>
  </si>
  <si>
    <t>Prateek  </t>
  </si>
  <si>
    <t>B17097</t>
  </si>
  <si>
    <t>PRATIK AGARWAL </t>
  </si>
  <si>
    <t>B17098</t>
  </si>
  <si>
    <t>Pravesh Jain </t>
  </si>
  <si>
    <t>B17099</t>
  </si>
  <si>
    <t>Priyanka Sadana  (Ms)</t>
  </si>
  <si>
    <t>B17100</t>
  </si>
  <si>
    <t>Raghava Goel </t>
  </si>
  <si>
    <t>B17101</t>
  </si>
  <si>
    <t>Rahul Singla </t>
  </si>
  <si>
    <t>B17102</t>
  </si>
  <si>
    <t>Rishabh Gupta </t>
  </si>
  <si>
    <t>B17103</t>
  </si>
  <si>
    <t>Rohit Mullapudi </t>
  </si>
  <si>
    <t>B17104</t>
  </si>
  <si>
    <t>Rohit Taneja </t>
  </si>
  <si>
    <t>B17105</t>
  </si>
  <si>
    <t>Sagar S Bhat </t>
  </si>
  <si>
    <t>B17106</t>
  </si>
  <si>
    <t>Sahana H  (Ms)</t>
  </si>
  <si>
    <t>B17107</t>
  </si>
  <si>
    <t>Sanjay Suresh </t>
  </si>
  <si>
    <t>B17108</t>
  </si>
  <si>
    <t>Saurabh Mathur </t>
  </si>
  <si>
    <t>B17109</t>
  </si>
  <si>
    <t>Shivam Anand </t>
  </si>
  <si>
    <t>B17110</t>
  </si>
  <si>
    <t>Shivansh Tandon </t>
  </si>
  <si>
    <t>B17111</t>
  </si>
  <si>
    <t>Shree Krishna Somani </t>
  </si>
  <si>
    <t>B17112</t>
  </si>
  <si>
    <t>Shruti Prasad  (Ms)</t>
  </si>
  <si>
    <t>B17113</t>
  </si>
  <si>
    <t>Shubham Jain </t>
  </si>
  <si>
    <t>B17114</t>
  </si>
  <si>
    <t>Shubham Kumar </t>
  </si>
  <si>
    <t>B17115</t>
  </si>
  <si>
    <t>Sidharth Mehul Mehta </t>
  </si>
  <si>
    <t>B17116</t>
  </si>
  <si>
    <t>Sunny Aryan </t>
  </si>
  <si>
    <t>B17117</t>
  </si>
  <si>
    <t>Tanuj Kumar Kukreti </t>
  </si>
  <si>
    <t>B17118</t>
  </si>
  <si>
    <t>Tejaswi Agarwal </t>
  </si>
  <si>
    <t>B17119</t>
  </si>
  <si>
    <t>Varsha Bondada  (Ms)</t>
  </si>
  <si>
    <t>B17120</t>
  </si>
  <si>
    <t>Vidit Jain </t>
  </si>
  <si>
    <t>B17121</t>
  </si>
  <si>
    <t>Yash Parikh </t>
  </si>
  <si>
    <t>FB17005</t>
  </si>
  <si>
    <t>Prasun Bhatta Mishra </t>
  </si>
  <si>
    <t>B17122</t>
  </si>
  <si>
    <t>Aayush Parth </t>
  </si>
  <si>
    <t>B17123</t>
  </si>
  <si>
    <t>Abhinav Anshu </t>
  </si>
  <si>
    <t>B17124</t>
  </si>
  <si>
    <t>Abhishek Kalantri </t>
  </si>
  <si>
    <t>B17125</t>
  </si>
  <si>
    <t>Abhishek Sarin </t>
  </si>
  <si>
    <t>B17126</t>
  </si>
  <si>
    <t>Agastya Ramesh </t>
  </si>
  <si>
    <t>B17127</t>
  </si>
  <si>
    <t>Ali Shaan Haider </t>
  </si>
  <si>
    <t>B17128</t>
  </si>
  <si>
    <t>Anirudh Venkatesh </t>
  </si>
  <si>
    <t>B17129</t>
  </si>
  <si>
    <t>Ankit Gupta </t>
  </si>
  <si>
    <t>B17130</t>
  </si>
  <si>
    <t>Ankur Goyal </t>
  </si>
  <si>
    <t>B17131</t>
  </si>
  <si>
    <t>Anshika Gupta  (Ms)</t>
  </si>
  <si>
    <t>B17132</t>
  </si>
  <si>
    <t>Arpit Desai </t>
  </si>
  <si>
    <t>B17133</t>
  </si>
  <si>
    <t>Asish Das </t>
  </si>
  <si>
    <t>B17134</t>
  </si>
  <si>
    <t>Avinash Agrawal </t>
  </si>
  <si>
    <t>B17135</t>
  </si>
  <si>
    <t>Bharat Bajaj </t>
  </si>
  <si>
    <t>B17136</t>
  </si>
  <si>
    <t>Darshan Varier </t>
  </si>
  <si>
    <t>B17137</t>
  </si>
  <si>
    <t>Deepika [Ms]  (Ms)</t>
  </si>
  <si>
    <t>B17138</t>
  </si>
  <si>
    <t>Dinesh Sukumar </t>
  </si>
  <si>
    <t>B17139</t>
  </si>
  <si>
    <t>Dipti Mundhra  (Ms)</t>
  </si>
  <si>
    <t>B17140</t>
  </si>
  <si>
    <t>Gaurav Bansal </t>
  </si>
  <si>
    <t>B17141</t>
  </si>
  <si>
    <t>Hardik Jain </t>
  </si>
  <si>
    <t>B17142</t>
  </si>
  <si>
    <t>Harsh Vipulkumar Shah </t>
  </si>
  <si>
    <t>B17143</t>
  </si>
  <si>
    <t>Jaini Haria  (Ms)</t>
  </si>
  <si>
    <t>B17144</t>
  </si>
  <si>
    <t>Joban Preet Singh </t>
  </si>
  <si>
    <t>B17145</t>
  </si>
  <si>
    <t>Kartik Somani </t>
  </si>
  <si>
    <t>B17146</t>
  </si>
  <si>
    <t>Kumar Shobhit </t>
  </si>
  <si>
    <t>B17147</t>
  </si>
  <si>
    <t>Love Kumar Gautam </t>
  </si>
  <si>
    <t>B17148</t>
  </si>
  <si>
    <t>Madana Kumar V M </t>
  </si>
  <si>
    <t>B17149</t>
  </si>
  <si>
    <t>Maitreyee Prashant Kamat  (Ms)</t>
  </si>
  <si>
    <t>B17150</t>
  </si>
  <si>
    <t>Mangesh Vivek Gawankar </t>
  </si>
  <si>
    <t>B17151</t>
  </si>
  <si>
    <t>Mohammad Faraz Khan </t>
  </si>
  <si>
    <t>B17152</t>
  </si>
  <si>
    <t>Nandita Ramesh  (Ms)</t>
  </si>
  <si>
    <t>B17153</t>
  </si>
  <si>
    <t>Niket Sushilkumar Jakhotiya </t>
  </si>
  <si>
    <t>B17154</t>
  </si>
  <si>
    <t>Pathikrit Ghosh </t>
  </si>
  <si>
    <t>B17155</t>
  </si>
  <si>
    <t>Pranay Mohata </t>
  </si>
  <si>
    <t>B17156</t>
  </si>
  <si>
    <t>Prateek Babu </t>
  </si>
  <si>
    <t>B17157</t>
  </si>
  <si>
    <t>Pratush Das </t>
  </si>
  <si>
    <t>B17158</t>
  </si>
  <si>
    <t>Puneet Kathuria </t>
  </si>
  <si>
    <t>B17159</t>
  </si>
  <si>
    <t>Raghu Vinay Chalamalasetti </t>
  </si>
  <si>
    <t>B17160</t>
  </si>
  <si>
    <t>Rajas Yeotikar </t>
  </si>
  <si>
    <t>B17161</t>
  </si>
  <si>
    <t>Ritwik Roy </t>
  </si>
  <si>
    <t>B17162</t>
  </si>
  <si>
    <t>Ritwika Majumdar  (Ms)</t>
  </si>
  <si>
    <t>B17163</t>
  </si>
  <si>
    <t>Rohit A L V S </t>
  </si>
  <si>
    <t>B17164</t>
  </si>
  <si>
    <t>Roshan Desai </t>
  </si>
  <si>
    <t>B17165</t>
  </si>
  <si>
    <t>Sahil Gupta </t>
  </si>
  <si>
    <t>B17166</t>
  </si>
  <si>
    <t>Sanket Patil </t>
  </si>
  <si>
    <t>B17167</t>
  </si>
  <si>
    <t>Saumya Pant  (Ms)</t>
  </si>
  <si>
    <t>B17168</t>
  </si>
  <si>
    <t>Saurav Chandan </t>
  </si>
  <si>
    <t>B17169</t>
  </si>
  <si>
    <t>Shivam Kumar Gupta </t>
  </si>
  <si>
    <t>B17170</t>
  </si>
  <si>
    <t>Shloka Jaiswal </t>
  </si>
  <si>
    <t>B17171</t>
  </si>
  <si>
    <t>Shrivats Singh </t>
  </si>
  <si>
    <t>FB17007</t>
  </si>
  <si>
    <t>Varun Sharma </t>
  </si>
  <si>
    <t>B17173</t>
  </si>
  <si>
    <t>Shubham Sandeep Jain </t>
  </si>
  <si>
    <t>B17174</t>
  </si>
  <si>
    <t>Sreela Basu Roy  (Ms)</t>
  </si>
  <si>
    <t>B17175</t>
  </si>
  <si>
    <t>Subhadeep Som </t>
  </si>
  <si>
    <t>B17176</t>
  </si>
  <si>
    <t>Suraj Amin </t>
  </si>
  <si>
    <t>B17177</t>
  </si>
  <si>
    <t>Tanuj Mittal </t>
  </si>
  <si>
    <t>B17178</t>
  </si>
  <si>
    <t>Varshita Fatehpuria  (Ms)</t>
  </si>
  <si>
    <t>B17179</t>
  </si>
  <si>
    <t>Varun A Sagar </t>
  </si>
  <si>
    <t>B17180</t>
  </si>
  <si>
    <t>Vijayamadhav Radhakrishnan Sheela </t>
  </si>
  <si>
    <t>B17181</t>
  </si>
  <si>
    <t>Yash Rajendra Shah </t>
  </si>
  <si>
    <t>FB17006</t>
  </si>
  <si>
    <t>Suprava Swain  (Ms)</t>
  </si>
  <si>
    <t>B17172</t>
  </si>
  <si>
    <t>Shubham Sharan </t>
  </si>
  <si>
    <t>Quiz1S4 Correct</t>
  </si>
  <si>
    <t>Quiz1S4 Wrong</t>
  </si>
  <si>
    <t>Quiz1S4 Attempt</t>
  </si>
  <si>
    <t>Quiz1S4 Marks</t>
  </si>
  <si>
    <t>Quiz1S1 Unattempted</t>
  </si>
  <si>
    <t>Quiz1S2 Unattempted</t>
  </si>
  <si>
    <t>Quiz1S3 Unattempted</t>
  </si>
  <si>
    <t>Quiz1S4 Unattempted</t>
  </si>
  <si>
    <t>B17182</t>
  </si>
  <si>
    <t>B16183</t>
  </si>
  <si>
    <t>B17184</t>
  </si>
  <si>
    <t>Quiz 1 Final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</si>
</sst>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_);[Red]\(0.00\)"/>
    <numFmt numFmtId="166" formatCode="0.0_);[Red]\(0.0\)"/>
    <numFmt numFmtId="167" formatCode="0_);[Red]\(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1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0" fillId="33" borderId="1" xfId="0" applyFill="1" applyBorder="1" applyAlignment="1">
      <alignment horizontal="center" wrapText="1"/>
    </xf>
    <xf numFmtId="0" fontId="0" fillId="3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2" xfId="0" applyNumberFormat="1" applyBorder="1" applyAlignment="1">
      <alignment horizontal="center"/>
    </xf>
    <xf numFmtId="164" fontId="0" fillId="33" borderId="1" xfId="0" applyNumberFormat="1" applyFill="1" applyBorder="1" applyAlignment="1">
      <alignment vertical="center" wrapText="1"/>
    </xf>
    <xf numFmtId="1" fontId="0" fillId="33" borderId="1" xfId="0" applyNumberFormat="1" applyFill="1" applyBorder="1" applyAlignment="1">
      <alignment horizontal="center" vertical="center" wrapText="1"/>
    </xf>
    <xf numFmtId="0" fontId="0" fillId="33" borderId="2" xfId="0" applyFill="1" applyBorder="1" applyAlignment="1">
      <alignment horizontal="center" wrapText="1"/>
    </xf>
    <xf numFmtId="0" fontId="0" fillId="33" borderId="2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17" fillId="33" borderId="12" xfId="0" applyFont="1" applyFill="1" applyBorder="1" applyAlignment="1">
      <alignment horizontal="center" vertical="center" wrapText="1"/>
    </xf>
    <xf numFmtId="0" fontId="17" fillId="33" borderId="13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166" fontId="19" fillId="33" borderId="13" xfId="0" applyNumberFormat="1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166" fontId="20" fillId="33" borderId="13" xfId="0" applyNumberFormat="1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166" fontId="21" fillId="33" borderId="13" xfId="0" applyNumberFormat="1" applyFont="1" applyFill="1" applyBorder="1" applyAlignment="1">
      <alignment horizontal="center" vertical="center" wrapText="1"/>
    </xf>
    <xf numFmtId="166" fontId="22" fillId="33" borderId="13" xfId="0" applyNumberFormat="1" applyFont="1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wrapText="1"/>
    </xf>
    <xf numFmtId="164" fontId="0" fillId="33" borderId="16" xfId="0" applyNumberFormat="1" applyFill="1" applyBorder="1" applyAlignment="1">
      <alignment vertical="center" wrapText="1"/>
    </xf>
    <xf numFmtId="165" fontId="0" fillId="0" borderId="16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vertical="center" wrapText="1"/>
    </xf>
    <xf numFmtId="0" fontId="0" fillId="35" borderId="1" xfId="0" applyFill="1" applyBorder="1" applyAlignment="1">
      <alignment vertical="center" wrapText="1"/>
    </xf>
    <xf numFmtId="0" fontId="0" fillId="33" borderId="1" xfId="0" applyFill="1" applyBorder="1" applyAlignment="1">
      <alignment vertical="center" wrapText="1"/>
    </xf>
    <xf numFmtId="0" fontId="17" fillId="33" borderId="13" xfId="0" applyFont="1" applyFill="1" applyBorder="1" applyAlignment="1">
      <alignment horizontal="left" vertical="center" wrapText="1"/>
    </xf>
    <xf numFmtId="0" fontId="0" fillId="34" borderId="1" xfId="0" applyFill="1" applyBorder="1" applyAlignment="1">
      <alignment horizontal="left" vertical="center" wrapText="1"/>
    </xf>
    <xf numFmtId="0" fontId="0" fillId="35" borderId="1" xfId="0" applyFill="1" applyBorder="1" applyAlignment="1">
      <alignment horizontal="left" vertical="center" wrapText="1"/>
    </xf>
    <xf numFmtId="0" fontId="0" fillId="33" borderId="1" xfId="0" applyFill="1" applyBorder="1" applyAlignment="1">
      <alignment horizontal="left" vertical="center" wrapText="1"/>
    </xf>
    <xf numFmtId="0" fontId="0" fillId="3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34" applyBorder="1" applyAlignment="1" applyProtection="1">
      <alignment horizontal="left"/>
    </xf>
    <xf numFmtId="164" fontId="0" fillId="33" borderId="1" xfId="0" applyNumberFormat="1" applyFill="1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11" fillId="0" borderId="2" xfId="34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23" fillId="33" borderId="13" xfId="0" applyFont="1" applyFill="1" applyBorder="1" applyAlignment="1">
      <alignment horizontal="center" vertical="center" wrapText="1"/>
    </xf>
    <xf numFmtId="166" fontId="23" fillId="33" borderId="13" xfId="0" applyNumberFormat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0" fillId="36" borderId="1" xfId="0" applyFill="1" applyBorder="1" applyAlignment="1">
      <alignment vertical="center" wrapText="1"/>
    </xf>
    <xf numFmtId="0" fontId="0" fillId="36" borderId="1" xfId="0" applyFill="1" applyBorder="1" applyAlignment="1">
      <alignment horizontal="left" vertical="center" wrapText="1"/>
    </xf>
    <xf numFmtId="0" fontId="0" fillId="36" borderId="1" xfId="0" applyFill="1" applyBorder="1" applyAlignment="1">
      <alignment horizontal="center"/>
    </xf>
    <xf numFmtId="167" fontId="0" fillId="36" borderId="1" xfId="0" applyNumberFormat="1" applyFill="1" applyBorder="1" applyAlignment="1">
      <alignment horizontal="center"/>
    </xf>
    <xf numFmtId="0" fontId="0" fillId="36" borderId="0" xfId="0" applyFill="1"/>
    <xf numFmtId="0" fontId="0" fillId="36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0" xfId="0" applyFill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167" fontId="24" fillId="0" borderId="1" xfId="0" applyNumberFormat="1" applyFont="1" applyFill="1" applyBorder="1" applyAlignment="1">
      <alignment horizontal="center"/>
    </xf>
    <xf numFmtId="0" fontId="24" fillId="0" borderId="0" xfId="0" applyFont="1" applyFill="1"/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0" fontId="0" fillId="33" borderId="17" xfId="0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16119@astra.xlri.ac.in" TargetMode="External"/><Relationship Id="rId21" Type="http://schemas.openxmlformats.org/officeDocument/2006/relationships/hyperlink" Target="mailto:b16022@astra.xlri.ac.in" TargetMode="External"/><Relationship Id="rId42" Type="http://schemas.openxmlformats.org/officeDocument/2006/relationships/hyperlink" Target="mailto:b16043@astra.xlri.ac.in" TargetMode="External"/><Relationship Id="rId63" Type="http://schemas.openxmlformats.org/officeDocument/2006/relationships/hyperlink" Target="mailto:b16064@astra.xlri.ac.in" TargetMode="External"/><Relationship Id="rId84" Type="http://schemas.openxmlformats.org/officeDocument/2006/relationships/hyperlink" Target="mailto:b16085@astra.xlri.ac.in" TargetMode="External"/><Relationship Id="rId138" Type="http://schemas.openxmlformats.org/officeDocument/2006/relationships/hyperlink" Target="mailto:b16139@astra.xlri.ac.in" TargetMode="External"/><Relationship Id="rId159" Type="http://schemas.openxmlformats.org/officeDocument/2006/relationships/hyperlink" Target="mailto:b16158@astra.xlri.ac.in" TargetMode="External"/><Relationship Id="rId170" Type="http://schemas.openxmlformats.org/officeDocument/2006/relationships/hyperlink" Target="mailto:b16169@astra.xlri.ac.in" TargetMode="External"/><Relationship Id="rId107" Type="http://schemas.openxmlformats.org/officeDocument/2006/relationships/hyperlink" Target="mailto:b16109@astra.xlri.ac.in" TargetMode="External"/><Relationship Id="rId11" Type="http://schemas.openxmlformats.org/officeDocument/2006/relationships/hyperlink" Target="mailto:b16012@astra.xlri.ac.in" TargetMode="External"/><Relationship Id="rId32" Type="http://schemas.openxmlformats.org/officeDocument/2006/relationships/hyperlink" Target="mailto:b16033@astra.xlri.ac.in" TargetMode="External"/><Relationship Id="rId53" Type="http://schemas.openxmlformats.org/officeDocument/2006/relationships/hyperlink" Target="mailto:b16054@astra.xlri.ac.in" TargetMode="External"/><Relationship Id="rId74" Type="http://schemas.openxmlformats.org/officeDocument/2006/relationships/hyperlink" Target="mailto:b16075@astra.xlri.ac.in" TargetMode="External"/><Relationship Id="rId128" Type="http://schemas.openxmlformats.org/officeDocument/2006/relationships/hyperlink" Target="mailto:b16130@astra.xlri.ac.in" TargetMode="External"/><Relationship Id="rId149" Type="http://schemas.openxmlformats.org/officeDocument/2006/relationships/hyperlink" Target="mailto:b16149@astra.xlri.ac.in" TargetMode="External"/><Relationship Id="rId5" Type="http://schemas.openxmlformats.org/officeDocument/2006/relationships/hyperlink" Target="mailto:b16006@astra.xlri.ac.in" TargetMode="External"/><Relationship Id="rId95" Type="http://schemas.openxmlformats.org/officeDocument/2006/relationships/hyperlink" Target="mailto:b16097@astra.xlri.ac.in" TargetMode="External"/><Relationship Id="rId160" Type="http://schemas.openxmlformats.org/officeDocument/2006/relationships/hyperlink" Target="mailto:b16159@astra.xlri.ac.in" TargetMode="External"/><Relationship Id="rId181" Type="http://schemas.openxmlformats.org/officeDocument/2006/relationships/hyperlink" Target="mailto:b16179@astra.xlri.ac.in" TargetMode="External"/><Relationship Id="rId22" Type="http://schemas.openxmlformats.org/officeDocument/2006/relationships/hyperlink" Target="mailto:b16023@astra.xlri.ac.in" TargetMode="External"/><Relationship Id="rId43" Type="http://schemas.openxmlformats.org/officeDocument/2006/relationships/hyperlink" Target="mailto:b16044@astra.xlri.ac.in" TargetMode="External"/><Relationship Id="rId64" Type="http://schemas.openxmlformats.org/officeDocument/2006/relationships/hyperlink" Target="mailto:b16065@astra.xlri.ac.in" TargetMode="External"/><Relationship Id="rId118" Type="http://schemas.openxmlformats.org/officeDocument/2006/relationships/hyperlink" Target="mailto:b16120@astra.xlri.ac.in" TargetMode="External"/><Relationship Id="rId139" Type="http://schemas.openxmlformats.org/officeDocument/2006/relationships/hyperlink" Target="mailto:b16140@astra.xlri.ac.in" TargetMode="External"/><Relationship Id="rId85" Type="http://schemas.openxmlformats.org/officeDocument/2006/relationships/hyperlink" Target="mailto:b16086@astra.xlri.ac.in" TargetMode="External"/><Relationship Id="rId150" Type="http://schemas.openxmlformats.org/officeDocument/2006/relationships/hyperlink" Target="mailto:b16150@astra.xlri.ac.in" TargetMode="External"/><Relationship Id="rId171" Type="http://schemas.openxmlformats.org/officeDocument/2006/relationships/hyperlink" Target="mailto:b16170@astra.xlri.ac.in" TargetMode="External"/><Relationship Id="rId12" Type="http://schemas.openxmlformats.org/officeDocument/2006/relationships/hyperlink" Target="mailto:b16013@astra.xlri.ac.in" TargetMode="External"/><Relationship Id="rId33" Type="http://schemas.openxmlformats.org/officeDocument/2006/relationships/hyperlink" Target="mailto:b16034@astra.xlri.ac.in" TargetMode="External"/><Relationship Id="rId108" Type="http://schemas.openxmlformats.org/officeDocument/2006/relationships/hyperlink" Target="mailto:b16110@astra.xlri.ac.in" TargetMode="External"/><Relationship Id="rId129" Type="http://schemas.openxmlformats.org/officeDocument/2006/relationships/hyperlink" Target="mailto:b16130@astra.xlri.ac.in" TargetMode="External"/><Relationship Id="rId54" Type="http://schemas.openxmlformats.org/officeDocument/2006/relationships/hyperlink" Target="mailto:b16055@astra.xlri.ac.in" TargetMode="External"/><Relationship Id="rId75" Type="http://schemas.openxmlformats.org/officeDocument/2006/relationships/hyperlink" Target="mailto:b16076@astra.xlri.ac.in" TargetMode="External"/><Relationship Id="rId96" Type="http://schemas.openxmlformats.org/officeDocument/2006/relationships/hyperlink" Target="mailto:b16098@astra.xlri.ac.in" TargetMode="External"/><Relationship Id="rId140" Type="http://schemas.openxmlformats.org/officeDocument/2006/relationships/hyperlink" Target="mailto:b16140@astra.xlri.ac.in" TargetMode="External"/><Relationship Id="rId161" Type="http://schemas.openxmlformats.org/officeDocument/2006/relationships/hyperlink" Target="mailto:b16160@astra.xlri.ac.in" TargetMode="External"/><Relationship Id="rId182" Type="http://schemas.openxmlformats.org/officeDocument/2006/relationships/hyperlink" Target="mailto:b16180@astra.xlri.ac.in" TargetMode="External"/><Relationship Id="rId6" Type="http://schemas.openxmlformats.org/officeDocument/2006/relationships/hyperlink" Target="mailto:b16007@astra.xlri.ac.in" TargetMode="External"/><Relationship Id="rId23" Type="http://schemas.openxmlformats.org/officeDocument/2006/relationships/hyperlink" Target="mailto:b16024@astra.xlri.ac.in" TargetMode="External"/><Relationship Id="rId119" Type="http://schemas.openxmlformats.org/officeDocument/2006/relationships/hyperlink" Target="mailto:b16121@astra.xlri.ac.in" TargetMode="External"/><Relationship Id="rId44" Type="http://schemas.openxmlformats.org/officeDocument/2006/relationships/hyperlink" Target="mailto:b16045@astra.xlri.ac.in" TargetMode="External"/><Relationship Id="rId65" Type="http://schemas.openxmlformats.org/officeDocument/2006/relationships/hyperlink" Target="mailto:b16066@astra.xlri.ac.in" TargetMode="External"/><Relationship Id="rId86" Type="http://schemas.openxmlformats.org/officeDocument/2006/relationships/hyperlink" Target="mailto:b16087@astra.xlri.ac.in" TargetMode="External"/><Relationship Id="rId130" Type="http://schemas.openxmlformats.org/officeDocument/2006/relationships/hyperlink" Target="mailto:b16131@astra.xlri.ac.in" TargetMode="External"/><Relationship Id="rId151" Type="http://schemas.openxmlformats.org/officeDocument/2006/relationships/hyperlink" Target="mailto:b16150@astra.xlri.ac.in" TargetMode="External"/><Relationship Id="rId172" Type="http://schemas.openxmlformats.org/officeDocument/2006/relationships/hyperlink" Target="mailto:b16170@astra.xlri.ac.in" TargetMode="External"/><Relationship Id="rId13" Type="http://schemas.openxmlformats.org/officeDocument/2006/relationships/hyperlink" Target="mailto:b16014@astra.xlri.ac.in" TargetMode="External"/><Relationship Id="rId18" Type="http://schemas.openxmlformats.org/officeDocument/2006/relationships/hyperlink" Target="mailto:b16019@astra.xlri.ac.in" TargetMode="External"/><Relationship Id="rId39" Type="http://schemas.openxmlformats.org/officeDocument/2006/relationships/hyperlink" Target="mailto:b16040@astra.xlri.ac.in" TargetMode="External"/><Relationship Id="rId109" Type="http://schemas.openxmlformats.org/officeDocument/2006/relationships/hyperlink" Target="mailto:b16111@astra.xlri.ac.in" TargetMode="External"/><Relationship Id="rId34" Type="http://schemas.openxmlformats.org/officeDocument/2006/relationships/hyperlink" Target="mailto:b16035@astra.xlri.ac.in" TargetMode="External"/><Relationship Id="rId50" Type="http://schemas.openxmlformats.org/officeDocument/2006/relationships/hyperlink" Target="mailto:b16051@astra.xlri.ac.in" TargetMode="External"/><Relationship Id="rId55" Type="http://schemas.openxmlformats.org/officeDocument/2006/relationships/hyperlink" Target="mailto:b16056@astra.xlri.ac.in" TargetMode="External"/><Relationship Id="rId76" Type="http://schemas.openxmlformats.org/officeDocument/2006/relationships/hyperlink" Target="mailto:b16077@astra.xlri.ac.in" TargetMode="External"/><Relationship Id="rId97" Type="http://schemas.openxmlformats.org/officeDocument/2006/relationships/hyperlink" Target="mailto:b16099@astra.xlri.ac.in" TargetMode="External"/><Relationship Id="rId104" Type="http://schemas.openxmlformats.org/officeDocument/2006/relationships/hyperlink" Target="mailto:b16106@astra.xlri.ac.in" TargetMode="External"/><Relationship Id="rId120" Type="http://schemas.openxmlformats.org/officeDocument/2006/relationships/hyperlink" Target="mailto:b15115@astra.xlri.ac.in" TargetMode="External"/><Relationship Id="rId125" Type="http://schemas.openxmlformats.org/officeDocument/2006/relationships/hyperlink" Target="mailto:b16125@astra.xlri.ac.in" TargetMode="External"/><Relationship Id="rId141" Type="http://schemas.openxmlformats.org/officeDocument/2006/relationships/hyperlink" Target="mailto:b16141@astra.xlri.ac.in" TargetMode="External"/><Relationship Id="rId146" Type="http://schemas.openxmlformats.org/officeDocument/2006/relationships/hyperlink" Target="mailto:b16146@astra.xlri.ac.in" TargetMode="External"/><Relationship Id="rId167" Type="http://schemas.openxmlformats.org/officeDocument/2006/relationships/hyperlink" Target="mailto:b16166@astra.xlri.ac.in" TargetMode="External"/><Relationship Id="rId7" Type="http://schemas.openxmlformats.org/officeDocument/2006/relationships/hyperlink" Target="mailto:b16008@astra.xlri.ac.in" TargetMode="External"/><Relationship Id="rId71" Type="http://schemas.openxmlformats.org/officeDocument/2006/relationships/hyperlink" Target="mailto:b16072@astra.xlri.ac.in" TargetMode="External"/><Relationship Id="rId92" Type="http://schemas.openxmlformats.org/officeDocument/2006/relationships/hyperlink" Target="mailto:b16094@astra.xlri.ac.in" TargetMode="External"/><Relationship Id="rId162" Type="http://schemas.openxmlformats.org/officeDocument/2006/relationships/hyperlink" Target="mailto:b16161@astra.xlri.ac.in" TargetMode="External"/><Relationship Id="rId183" Type="http://schemas.openxmlformats.org/officeDocument/2006/relationships/hyperlink" Target="mailto:b16181@astra.xlri.ac.in" TargetMode="External"/><Relationship Id="rId2" Type="http://schemas.openxmlformats.org/officeDocument/2006/relationships/hyperlink" Target="mailto:b16003@astra.xlri.ac.in" TargetMode="External"/><Relationship Id="rId29" Type="http://schemas.openxmlformats.org/officeDocument/2006/relationships/hyperlink" Target="mailto:b16030@astra.xlri.ac.in" TargetMode="External"/><Relationship Id="rId24" Type="http://schemas.openxmlformats.org/officeDocument/2006/relationships/hyperlink" Target="mailto:b16025@astra.xlri.ac.in" TargetMode="External"/><Relationship Id="rId40" Type="http://schemas.openxmlformats.org/officeDocument/2006/relationships/hyperlink" Target="mailto:b16041@astra.xlri.ac.in" TargetMode="External"/><Relationship Id="rId45" Type="http://schemas.openxmlformats.org/officeDocument/2006/relationships/hyperlink" Target="mailto:b16046@astra.xlri.ac.in" TargetMode="External"/><Relationship Id="rId66" Type="http://schemas.openxmlformats.org/officeDocument/2006/relationships/hyperlink" Target="mailto:b16067@astra.xlri.ac.in" TargetMode="External"/><Relationship Id="rId87" Type="http://schemas.openxmlformats.org/officeDocument/2006/relationships/hyperlink" Target="mailto:b16089@astra.xlri.ac.in" TargetMode="External"/><Relationship Id="rId110" Type="http://schemas.openxmlformats.org/officeDocument/2006/relationships/hyperlink" Target="mailto:b16112@astra.xlri.ac.in" TargetMode="External"/><Relationship Id="rId115" Type="http://schemas.openxmlformats.org/officeDocument/2006/relationships/hyperlink" Target="mailto:b16117@astra.xlri.ac.in" TargetMode="External"/><Relationship Id="rId131" Type="http://schemas.openxmlformats.org/officeDocument/2006/relationships/hyperlink" Target="mailto:b16132@astra.xlri.ac.in" TargetMode="External"/><Relationship Id="rId136" Type="http://schemas.openxmlformats.org/officeDocument/2006/relationships/hyperlink" Target="mailto:b16137@astra.xlri.ac.in" TargetMode="External"/><Relationship Id="rId157" Type="http://schemas.openxmlformats.org/officeDocument/2006/relationships/hyperlink" Target="mailto:b16156@astra.xlri.ac.in" TargetMode="External"/><Relationship Id="rId178" Type="http://schemas.openxmlformats.org/officeDocument/2006/relationships/hyperlink" Target="mailto:b16176@astra.xlri.ac.in" TargetMode="External"/><Relationship Id="rId61" Type="http://schemas.openxmlformats.org/officeDocument/2006/relationships/hyperlink" Target="mailto:b16062@astra.xlri.ac.in" TargetMode="External"/><Relationship Id="rId82" Type="http://schemas.openxmlformats.org/officeDocument/2006/relationships/hyperlink" Target="mailto:b16083@astra.xlri.ac.in" TargetMode="External"/><Relationship Id="rId152" Type="http://schemas.openxmlformats.org/officeDocument/2006/relationships/hyperlink" Target="mailto:b16151@astra.xlri.ac.in" TargetMode="External"/><Relationship Id="rId173" Type="http://schemas.openxmlformats.org/officeDocument/2006/relationships/hyperlink" Target="mailto:b16171@astra.xlri.ac.in" TargetMode="External"/><Relationship Id="rId19" Type="http://schemas.openxmlformats.org/officeDocument/2006/relationships/hyperlink" Target="mailto:b16020@astra.xlri.ac.in" TargetMode="External"/><Relationship Id="rId14" Type="http://schemas.openxmlformats.org/officeDocument/2006/relationships/hyperlink" Target="mailto:b16015@astra.xlri.ac.in" TargetMode="External"/><Relationship Id="rId30" Type="http://schemas.openxmlformats.org/officeDocument/2006/relationships/hyperlink" Target="mailto:b16031@astra.xlri.ac.in" TargetMode="External"/><Relationship Id="rId35" Type="http://schemas.openxmlformats.org/officeDocument/2006/relationships/hyperlink" Target="mailto:b16036@astra.xlri.ac.in" TargetMode="External"/><Relationship Id="rId56" Type="http://schemas.openxmlformats.org/officeDocument/2006/relationships/hyperlink" Target="mailto:b16056@astra.xlri.ac.in" TargetMode="External"/><Relationship Id="rId77" Type="http://schemas.openxmlformats.org/officeDocument/2006/relationships/hyperlink" Target="mailto:b16078@astra.xlri.ac.in" TargetMode="External"/><Relationship Id="rId100" Type="http://schemas.openxmlformats.org/officeDocument/2006/relationships/hyperlink" Target="mailto:b16102@astra.xlri.ac.in" TargetMode="External"/><Relationship Id="rId105" Type="http://schemas.openxmlformats.org/officeDocument/2006/relationships/hyperlink" Target="mailto:b16107@astra.xlri.ac.in" TargetMode="External"/><Relationship Id="rId126" Type="http://schemas.openxmlformats.org/officeDocument/2006/relationships/hyperlink" Target="mailto:b16127@astra.xlri.ac.in" TargetMode="External"/><Relationship Id="rId147" Type="http://schemas.openxmlformats.org/officeDocument/2006/relationships/hyperlink" Target="mailto:b16147@astra.xlri.ac.in" TargetMode="External"/><Relationship Id="rId168" Type="http://schemas.openxmlformats.org/officeDocument/2006/relationships/hyperlink" Target="mailto:b16167@astra.xlri.ac.in" TargetMode="External"/><Relationship Id="rId8" Type="http://schemas.openxmlformats.org/officeDocument/2006/relationships/hyperlink" Target="mailto:b16009@astra.xlri.ac.in" TargetMode="External"/><Relationship Id="rId51" Type="http://schemas.openxmlformats.org/officeDocument/2006/relationships/hyperlink" Target="mailto:b16052@astra.xlri.ac.in" TargetMode="External"/><Relationship Id="rId72" Type="http://schemas.openxmlformats.org/officeDocument/2006/relationships/hyperlink" Target="mailto:b16073@astra.xlri.ac.in" TargetMode="External"/><Relationship Id="rId93" Type="http://schemas.openxmlformats.org/officeDocument/2006/relationships/hyperlink" Target="mailto:b16095@astra.xlri.ac.in" TargetMode="External"/><Relationship Id="rId98" Type="http://schemas.openxmlformats.org/officeDocument/2006/relationships/hyperlink" Target="mailto:b16100@astra.xlri.ac.in" TargetMode="External"/><Relationship Id="rId121" Type="http://schemas.openxmlformats.org/officeDocument/2006/relationships/hyperlink" Target="mailto:b16122@astra.xlri.ac.in" TargetMode="External"/><Relationship Id="rId142" Type="http://schemas.openxmlformats.org/officeDocument/2006/relationships/hyperlink" Target="mailto:b16142@astra.xlri.ac.in" TargetMode="External"/><Relationship Id="rId163" Type="http://schemas.openxmlformats.org/officeDocument/2006/relationships/hyperlink" Target="mailto:b16162@astra.xlri.ac.in" TargetMode="External"/><Relationship Id="rId184" Type="http://schemas.openxmlformats.org/officeDocument/2006/relationships/hyperlink" Target="mailto:b16182@astra.xlri.ac.in" TargetMode="External"/><Relationship Id="rId3" Type="http://schemas.openxmlformats.org/officeDocument/2006/relationships/hyperlink" Target="mailto:b16004@astra.xlri.ac.in" TargetMode="External"/><Relationship Id="rId25" Type="http://schemas.openxmlformats.org/officeDocument/2006/relationships/hyperlink" Target="mailto:b16026@astra.xlri.ac.in" TargetMode="External"/><Relationship Id="rId46" Type="http://schemas.openxmlformats.org/officeDocument/2006/relationships/hyperlink" Target="mailto:b16047@astra.xlri.ac.in" TargetMode="External"/><Relationship Id="rId67" Type="http://schemas.openxmlformats.org/officeDocument/2006/relationships/hyperlink" Target="mailto:b16068@astra.xlri.ac.in" TargetMode="External"/><Relationship Id="rId116" Type="http://schemas.openxmlformats.org/officeDocument/2006/relationships/hyperlink" Target="mailto:b16118@astra.xlri.ac.in" TargetMode="External"/><Relationship Id="rId137" Type="http://schemas.openxmlformats.org/officeDocument/2006/relationships/hyperlink" Target="mailto:b16138@astra.xlri.ac.in" TargetMode="External"/><Relationship Id="rId158" Type="http://schemas.openxmlformats.org/officeDocument/2006/relationships/hyperlink" Target="mailto:b16157@astra.xlri.ac.in" TargetMode="External"/><Relationship Id="rId20" Type="http://schemas.openxmlformats.org/officeDocument/2006/relationships/hyperlink" Target="mailto:b16021@astra.xlri.ac.in" TargetMode="External"/><Relationship Id="rId41" Type="http://schemas.openxmlformats.org/officeDocument/2006/relationships/hyperlink" Target="mailto:b16042@astra.xlri.ac.in" TargetMode="External"/><Relationship Id="rId62" Type="http://schemas.openxmlformats.org/officeDocument/2006/relationships/hyperlink" Target="mailto:b16063@astra.xlri.ac.in" TargetMode="External"/><Relationship Id="rId83" Type="http://schemas.openxmlformats.org/officeDocument/2006/relationships/hyperlink" Target="mailto:b16084@astra.xlri.ac.in" TargetMode="External"/><Relationship Id="rId88" Type="http://schemas.openxmlformats.org/officeDocument/2006/relationships/hyperlink" Target="mailto:b16090@astra.xlri.ac.in" TargetMode="External"/><Relationship Id="rId111" Type="http://schemas.openxmlformats.org/officeDocument/2006/relationships/hyperlink" Target="mailto:b16113@astra.xlri.ac.in" TargetMode="External"/><Relationship Id="rId132" Type="http://schemas.openxmlformats.org/officeDocument/2006/relationships/hyperlink" Target="mailto:b16133@astra.xlri.ac.in" TargetMode="External"/><Relationship Id="rId153" Type="http://schemas.openxmlformats.org/officeDocument/2006/relationships/hyperlink" Target="mailto:b16152@astra.xlri.ac.in" TargetMode="External"/><Relationship Id="rId174" Type="http://schemas.openxmlformats.org/officeDocument/2006/relationships/hyperlink" Target="mailto:b16172@astra.xlri.ac.in" TargetMode="External"/><Relationship Id="rId179" Type="http://schemas.openxmlformats.org/officeDocument/2006/relationships/hyperlink" Target="mailto:b16177@astra.xlri.ac.in" TargetMode="External"/><Relationship Id="rId15" Type="http://schemas.openxmlformats.org/officeDocument/2006/relationships/hyperlink" Target="mailto:b16016@astra.xlri.ac.in" TargetMode="External"/><Relationship Id="rId36" Type="http://schemas.openxmlformats.org/officeDocument/2006/relationships/hyperlink" Target="mailto:b16037@astra.xlri.ac.in" TargetMode="External"/><Relationship Id="rId57" Type="http://schemas.openxmlformats.org/officeDocument/2006/relationships/hyperlink" Target="mailto:b16058@astra.xlri.ac.in" TargetMode="External"/><Relationship Id="rId106" Type="http://schemas.openxmlformats.org/officeDocument/2006/relationships/hyperlink" Target="mailto:b16108@astra.xlri.ac.in" TargetMode="External"/><Relationship Id="rId127" Type="http://schemas.openxmlformats.org/officeDocument/2006/relationships/hyperlink" Target="mailto:b16129@astra.xlri.ac.in" TargetMode="External"/><Relationship Id="rId10" Type="http://schemas.openxmlformats.org/officeDocument/2006/relationships/hyperlink" Target="mailto:b16011@astra.xlri.ac.in" TargetMode="External"/><Relationship Id="rId31" Type="http://schemas.openxmlformats.org/officeDocument/2006/relationships/hyperlink" Target="mailto:b16032@astra.xlri.ac.in" TargetMode="External"/><Relationship Id="rId52" Type="http://schemas.openxmlformats.org/officeDocument/2006/relationships/hyperlink" Target="mailto:b16053@astra.xlri.ac.in" TargetMode="External"/><Relationship Id="rId73" Type="http://schemas.openxmlformats.org/officeDocument/2006/relationships/hyperlink" Target="mailto:b16074@astra.xlri.ac.in" TargetMode="External"/><Relationship Id="rId78" Type="http://schemas.openxmlformats.org/officeDocument/2006/relationships/hyperlink" Target="mailto:b16079@astra.xlri.ac.in" TargetMode="External"/><Relationship Id="rId94" Type="http://schemas.openxmlformats.org/officeDocument/2006/relationships/hyperlink" Target="mailto:b16096@astra.xlri.ac.in" TargetMode="External"/><Relationship Id="rId99" Type="http://schemas.openxmlformats.org/officeDocument/2006/relationships/hyperlink" Target="mailto:b16101@astra.xlri.ac.in" TargetMode="External"/><Relationship Id="rId101" Type="http://schemas.openxmlformats.org/officeDocument/2006/relationships/hyperlink" Target="mailto:b16103@astra.xlri.ac.in" TargetMode="External"/><Relationship Id="rId122" Type="http://schemas.openxmlformats.org/officeDocument/2006/relationships/hyperlink" Target="mailto:b16123@astra.xlri.ac.in" TargetMode="External"/><Relationship Id="rId143" Type="http://schemas.openxmlformats.org/officeDocument/2006/relationships/hyperlink" Target="mailto:b16143@astra.xlri.ac.in" TargetMode="External"/><Relationship Id="rId148" Type="http://schemas.openxmlformats.org/officeDocument/2006/relationships/hyperlink" Target="mailto:b16148@astra.xlri.ac.in" TargetMode="External"/><Relationship Id="rId164" Type="http://schemas.openxmlformats.org/officeDocument/2006/relationships/hyperlink" Target="mailto:b16163@astra.xlri.ac.in" TargetMode="External"/><Relationship Id="rId169" Type="http://schemas.openxmlformats.org/officeDocument/2006/relationships/hyperlink" Target="mailto:b16168@astra.xlri.ac.in" TargetMode="External"/><Relationship Id="rId185" Type="http://schemas.openxmlformats.org/officeDocument/2006/relationships/hyperlink" Target="mailto:b16001@astra.xlri.ac.in" TargetMode="External"/><Relationship Id="rId4" Type="http://schemas.openxmlformats.org/officeDocument/2006/relationships/hyperlink" Target="mailto:b16005@astra.xlri.ac.in" TargetMode="External"/><Relationship Id="rId9" Type="http://schemas.openxmlformats.org/officeDocument/2006/relationships/hyperlink" Target="mailto:b16010@astra.xlri.ac.in" TargetMode="External"/><Relationship Id="rId180" Type="http://schemas.openxmlformats.org/officeDocument/2006/relationships/hyperlink" Target="mailto:b16178@astra.xlri.ac.in" TargetMode="External"/><Relationship Id="rId26" Type="http://schemas.openxmlformats.org/officeDocument/2006/relationships/hyperlink" Target="mailto:b16027@astra.xlri.ac.in" TargetMode="External"/><Relationship Id="rId47" Type="http://schemas.openxmlformats.org/officeDocument/2006/relationships/hyperlink" Target="mailto:b16048@astra.xlri.ac.in" TargetMode="External"/><Relationship Id="rId68" Type="http://schemas.openxmlformats.org/officeDocument/2006/relationships/hyperlink" Target="mailto:b16069@astra.xlri.ac.in" TargetMode="External"/><Relationship Id="rId89" Type="http://schemas.openxmlformats.org/officeDocument/2006/relationships/hyperlink" Target="mailto:b16091@astra.xlri.ac.in" TargetMode="External"/><Relationship Id="rId112" Type="http://schemas.openxmlformats.org/officeDocument/2006/relationships/hyperlink" Target="mailto:b16114@astra.xlri.ac.in" TargetMode="External"/><Relationship Id="rId133" Type="http://schemas.openxmlformats.org/officeDocument/2006/relationships/hyperlink" Target="mailto:b16134@astra.xlri.ac.in" TargetMode="External"/><Relationship Id="rId154" Type="http://schemas.openxmlformats.org/officeDocument/2006/relationships/hyperlink" Target="mailto:b16153@astra.xlri.ac.in" TargetMode="External"/><Relationship Id="rId175" Type="http://schemas.openxmlformats.org/officeDocument/2006/relationships/hyperlink" Target="mailto:b16173@astra.xlri.ac.in" TargetMode="External"/><Relationship Id="rId16" Type="http://schemas.openxmlformats.org/officeDocument/2006/relationships/hyperlink" Target="mailto:b16017@astra.xlri.ac.in" TargetMode="External"/><Relationship Id="rId37" Type="http://schemas.openxmlformats.org/officeDocument/2006/relationships/hyperlink" Target="mailto:b16038@astra.xlri.ac.in" TargetMode="External"/><Relationship Id="rId58" Type="http://schemas.openxmlformats.org/officeDocument/2006/relationships/hyperlink" Target="mailto:b16059@astra.xlri.ac.in" TargetMode="External"/><Relationship Id="rId79" Type="http://schemas.openxmlformats.org/officeDocument/2006/relationships/hyperlink" Target="mailto:b16080@astra.xlri.ac.in" TargetMode="External"/><Relationship Id="rId102" Type="http://schemas.openxmlformats.org/officeDocument/2006/relationships/hyperlink" Target="mailto:b16104@astra.xlri.ac.in" TargetMode="External"/><Relationship Id="rId123" Type="http://schemas.openxmlformats.org/officeDocument/2006/relationships/hyperlink" Target="mailto:b16124@astra.xlri.ac.in" TargetMode="External"/><Relationship Id="rId144" Type="http://schemas.openxmlformats.org/officeDocument/2006/relationships/hyperlink" Target="mailto:b16144@astra.xlri.ac.in" TargetMode="External"/><Relationship Id="rId90" Type="http://schemas.openxmlformats.org/officeDocument/2006/relationships/hyperlink" Target="mailto:b16092@astra.xlri.ac.in" TargetMode="External"/><Relationship Id="rId165" Type="http://schemas.openxmlformats.org/officeDocument/2006/relationships/hyperlink" Target="mailto:b16164@astra.xlri.ac.in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mailto:b16028@astra.xlri.ac.in" TargetMode="External"/><Relationship Id="rId48" Type="http://schemas.openxmlformats.org/officeDocument/2006/relationships/hyperlink" Target="mailto:b16049@astra.xlri.ac.in" TargetMode="External"/><Relationship Id="rId69" Type="http://schemas.openxmlformats.org/officeDocument/2006/relationships/hyperlink" Target="mailto:b16070@astra.xlri.ac.in" TargetMode="External"/><Relationship Id="rId113" Type="http://schemas.openxmlformats.org/officeDocument/2006/relationships/hyperlink" Target="mailto:b16115@astra.xlri.ac.in" TargetMode="External"/><Relationship Id="rId134" Type="http://schemas.openxmlformats.org/officeDocument/2006/relationships/hyperlink" Target="mailto:b16135@astra.xlri.ac.in" TargetMode="External"/><Relationship Id="rId80" Type="http://schemas.openxmlformats.org/officeDocument/2006/relationships/hyperlink" Target="mailto:b16081@astra.xlri.ac.in" TargetMode="External"/><Relationship Id="rId155" Type="http://schemas.openxmlformats.org/officeDocument/2006/relationships/hyperlink" Target="mailto:b16154@astra.xlri.ac.in" TargetMode="External"/><Relationship Id="rId176" Type="http://schemas.openxmlformats.org/officeDocument/2006/relationships/hyperlink" Target="mailto:b16174@astra.xlri.ac.in" TargetMode="External"/><Relationship Id="rId17" Type="http://schemas.openxmlformats.org/officeDocument/2006/relationships/hyperlink" Target="mailto:b16018@astra.xlri.ac.in" TargetMode="External"/><Relationship Id="rId38" Type="http://schemas.openxmlformats.org/officeDocument/2006/relationships/hyperlink" Target="mailto:b16039@astra.xlri.ac.in" TargetMode="External"/><Relationship Id="rId59" Type="http://schemas.openxmlformats.org/officeDocument/2006/relationships/hyperlink" Target="mailto:b16060@astra.xlri.ac.in" TargetMode="External"/><Relationship Id="rId103" Type="http://schemas.openxmlformats.org/officeDocument/2006/relationships/hyperlink" Target="mailto:b16105@astra.xlri.ac.in" TargetMode="External"/><Relationship Id="rId124" Type="http://schemas.openxmlformats.org/officeDocument/2006/relationships/hyperlink" Target="mailto:b16128@astra.xlri.ac.in" TargetMode="External"/><Relationship Id="rId70" Type="http://schemas.openxmlformats.org/officeDocument/2006/relationships/hyperlink" Target="mailto:b16071@astra.xlri.ac.in" TargetMode="External"/><Relationship Id="rId91" Type="http://schemas.openxmlformats.org/officeDocument/2006/relationships/hyperlink" Target="mailto:b16093@astra.xlri.ac.in" TargetMode="External"/><Relationship Id="rId145" Type="http://schemas.openxmlformats.org/officeDocument/2006/relationships/hyperlink" Target="mailto:b16145@astra.xlri.ac.in" TargetMode="External"/><Relationship Id="rId166" Type="http://schemas.openxmlformats.org/officeDocument/2006/relationships/hyperlink" Target="mailto:b16165@astra.xlri.ac.in" TargetMode="External"/><Relationship Id="rId1" Type="http://schemas.openxmlformats.org/officeDocument/2006/relationships/hyperlink" Target="mailto:b16002@astra.xlri.ac.in" TargetMode="External"/><Relationship Id="rId28" Type="http://schemas.openxmlformats.org/officeDocument/2006/relationships/hyperlink" Target="mailto:b16029@astra.xlri.ac.in" TargetMode="External"/><Relationship Id="rId49" Type="http://schemas.openxmlformats.org/officeDocument/2006/relationships/hyperlink" Target="mailto:b16050@astra.xlri.ac.in" TargetMode="External"/><Relationship Id="rId114" Type="http://schemas.openxmlformats.org/officeDocument/2006/relationships/hyperlink" Target="mailto:b16116@astra.xlri.ac.in" TargetMode="External"/><Relationship Id="rId60" Type="http://schemas.openxmlformats.org/officeDocument/2006/relationships/hyperlink" Target="mailto:b16061@astra.xlri.ac.in" TargetMode="External"/><Relationship Id="rId81" Type="http://schemas.openxmlformats.org/officeDocument/2006/relationships/hyperlink" Target="mailto:b16082@astra.xlri.ac.in" TargetMode="External"/><Relationship Id="rId135" Type="http://schemas.openxmlformats.org/officeDocument/2006/relationships/hyperlink" Target="mailto:b16136@astra.xlri.ac.in" TargetMode="External"/><Relationship Id="rId156" Type="http://schemas.openxmlformats.org/officeDocument/2006/relationships/hyperlink" Target="mailto:b16155@astra.xlri.ac.in" TargetMode="External"/><Relationship Id="rId177" Type="http://schemas.openxmlformats.org/officeDocument/2006/relationships/hyperlink" Target="mailto:b16175@astra.xlri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5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ColWidth="13.7109375" defaultRowHeight="15" x14ac:dyDescent="0.25"/>
  <cols>
    <col min="1" max="1" width="5" customWidth="1"/>
    <col min="2" max="2" width="8.85546875" customWidth="1"/>
    <col min="3" max="3" width="26" customWidth="1"/>
    <col min="4" max="4" width="8.5703125" style="48" customWidth="1"/>
    <col min="5" max="8" width="13.7109375" style="5" customWidth="1"/>
    <col min="9" max="9" width="13.7109375" style="8" customWidth="1"/>
    <col min="10" max="13" width="13.7109375" style="5" customWidth="1"/>
    <col min="14" max="14" width="13.7109375" style="8" customWidth="1"/>
    <col min="15" max="18" width="13.7109375" style="5" customWidth="1"/>
    <col min="19" max="26" width="13.7109375" style="8" customWidth="1"/>
  </cols>
  <sheetData>
    <row r="1" spans="1:26" ht="63" customHeight="1" x14ac:dyDescent="0.25">
      <c r="A1" s="15" t="s">
        <v>0</v>
      </c>
      <c r="B1" s="16" t="s">
        <v>1</v>
      </c>
      <c r="C1" s="16" t="s">
        <v>2</v>
      </c>
      <c r="D1" s="38" t="s">
        <v>28</v>
      </c>
      <c r="E1" s="17" t="s">
        <v>6</v>
      </c>
      <c r="F1" s="17" t="s">
        <v>7</v>
      </c>
      <c r="G1" s="17" t="s">
        <v>425</v>
      </c>
      <c r="H1" s="17" t="s">
        <v>8</v>
      </c>
      <c r="I1" s="18" t="s">
        <v>9</v>
      </c>
      <c r="J1" s="19" t="s">
        <v>11</v>
      </c>
      <c r="K1" s="19" t="s">
        <v>12</v>
      </c>
      <c r="L1" s="19" t="s">
        <v>426</v>
      </c>
      <c r="M1" s="19" t="s">
        <v>13</v>
      </c>
      <c r="N1" s="20" t="s">
        <v>10</v>
      </c>
      <c r="O1" s="21" t="s">
        <v>14</v>
      </c>
      <c r="P1" s="21" t="s">
        <v>15</v>
      </c>
      <c r="Q1" s="21" t="s">
        <v>427</v>
      </c>
      <c r="R1" s="21" t="s">
        <v>16</v>
      </c>
      <c r="S1" s="22" t="s">
        <v>17</v>
      </c>
      <c r="T1" s="50" t="s">
        <v>421</v>
      </c>
      <c r="U1" s="50" t="s">
        <v>422</v>
      </c>
      <c r="V1" s="50" t="s">
        <v>428</v>
      </c>
      <c r="W1" s="50" t="s">
        <v>423</v>
      </c>
      <c r="X1" s="51" t="s">
        <v>424</v>
      </c>
      <c r="Y1" s="23" t="s">
        <v>18</v>
      </c>
      <c r="Z1" s="23" t="s">
        <v>432</v>
      </c>
    </row>
    <row r="2" spans="1:26" s="1" customFormat="1" ht="13.5" customHeight="1" x14ac:dyDescent="0.25">
      <c r="A2" s="34">
        <v>1</v>
      </c>
      <c r="B2" s="35" t="s">
        <v>51</v>
      </c>
      <c r="C2" s="35" t="s">
        <v>52</v>
      </c>
      <c r="D2" s="39">
        <v>1</v>
      </c>
      <c r="E2" s="4">
        <v>2</v>
      </c>
      <c r="F2" s="4">
        <v>2</v>
      </c>
      <c r="G2" s="4">
        <v>0</v>
      </c>
      <c r="H2" s="4">
        <f>SUM(E2:F2)</f>
        <v>4</v>
      </c>
      <c r="I2" s="7">
        <f>(E2*0.5)-(F2*0.25)-G2*0.25</f>
        <v>0.5</v>
      </c>
      <c r="J2" s="4">
        <v>1</v>
      </c>
      <c r="K2" s="4">
        <v>4</v>
      </c>
      <c r="L2" s="4">
        <v>0</v>
      </c>
      <c r="M2" s="4">
        <f>SUM(J2:K2)</f>
        <v>5</v>
      </c>
      <c r="N2" s="7">
        <f>(J2*0.5)-(K2*0.25)-L2*0.25</f>
        <v>-0.5</v>
      </c>
      <c r="O2" s="4">
        <v>4</v>
      </c>
      <c r="P2" s="4">
        <v>0</v>
      </c>
      <c r="Q2" s="4">
        <v>0</v>
      </c>
      <c r="R2" s="4">
        <f>SUM(O2:P2)</f>
        <v>4</v>
      </c>
      <c r="S2" s="7">
        <f>(O2*0.5)-(P2*0.25)-Q2*0.25</f>
        <v>2</v>
      </c>
      <c r="T2" s="52">
        <v>0</v>
      </c>
      <c r="U2" s="52">
        <v>0</v>
      </c>
      <c r="V2" s="52">
        <v>6</v>
      </c>
      <c r="W2" s="4">
        <f>SUM(T2:U2)</f>
        <v>0</v>
      </c>
      <c r="X2" s="7">
        <f>(T2*0.5)-(U2*0.25)-V2*0.25</f>
        <v>-1.5</v>
      </c>
      <c r="Y2" s="7">
        <f>SUM(I2,N2,S2,X2)</f>
        <v>0.5</v>
      </c>
      <c r="Z2" s="7">
        <f>Y2+3.25</f>
        <v>3.75</v>
      </c>
    </row>
    <row r="3" spans="1:26" s="1" customFormat="1" ht="13.5" customHeight="1" x14ac:dyDescent="0.25">
      <c r="A3" s="34">
        <v>2</v>
      </c>
      <c r="B3" s="35" t="s">
        <v>53</v>
      </c>
      <c r="C3" s="35" t="s">
        <v>54</v>
      </c>
      <c r="D3" s="39">
        <v>1</v>
      </c>
      <c r="E3" s="4">
        <v>3</v>
      </c>
      <c r="F3" s="4">
        <v>1</v>
      </c>
      <c r="G3" s="4">
        <v>1</v>
      </c>
      <c r="H3" s="4">
        <f>SUM(E3:F3)</f>
        <v>4</v>
      </c>
      <c r="I3" s="7">
        <f>(E3*0.5)-(F3*0.25)-G3*0.25</f>
        <v>1</v>
      </c>
      <c r="J3" s="4">
        <v>3</v>
      </c>
      <c r="K3" s="4">
        <v>2</v>
      </c>
      <c r="L3" s="4">
        <v>0</v>
      </c>
      <c r="M3" s="4">
        <f>SUM(J3:K3)</f>
        <v>5</v>
      </c>
      <c r="N3" s="7">
        <f>(J3*0.5)-(K3*0.25)-L3*0.25</f>
        <v>1</v>
      </c>
      <c r="O3" s="4">
        <v>2</v>
      </c>
      <c r="P3" s="4">
        <v>2</v>
      </c>
      <c r="Q3" s="4">
        <v>0</v>
      </c>
      <c r="R3" s="4">
        <f>SUM(O3:P3)</f>
        <v>4</v>
      </c>
      <c r="S3" s="7">
        <f>(O3*0.5)-(P3*0.25)-Q3*0.25</f>
        <v>0.5</v>
      </c>
      <c r="T3" s="52">
        <v>3</v>
      </c>
      <c r="U3" s="52">
        <v>1</v>
      </c>
      <c r="V3" s="52">
        <v>2</v>
      </c>
      <c r="W3" s="4">
        <f>SUM(T3:U3)</f>
        <v>4</v>
      </c>
      <c r="X3" s="7">
        <f>(T3*0.5)-(U3*0.25)-V3*0.25</f>
        <v>0.75</v>
      </c>
      <c r="Y3" s="7">
        <f>SUM(I3,N3,S3,X3)</f>
        <v>3.25</v>
      </c>
      <c r="Z3" s="7">
        <f>Y3+3.25</f>
        <v>6.5</v>
      </c>
    </row>
    <row r="4" spans="1:26" s="1" customFormat="1" ht="13.5" customHeight="1" x14ac:dyDescent="0.25">
      <c r="A4" s="34">
        <v>3</v>
      </c>
      <c r="B4" s="35" t="s">
        <v>55</v>
      </c>
      <c r="C4" s="35" t="s">
        <v>56</v>
      </c>
      <c r="D4" s="39">
        <v>1</v>
      </c>
      <c r="E4" s="4">
        <v>1</v>
      </c>
      <c r="F4" s="4">
        <v>3</v>
      </c>
      <c r="G4" s="4">
        <v>1</v>
      </c>
      <c r="H4" s="4">
        <f>SUM(E4:F4)</f>
        <v>4</v>
      </c>
      <c r="I4" s="7">
        <f>(E4*0.5)-(F4*0.25)-G4*0.25</f>
        <v>-0.5</v>
      </c>
      <c r="J4" s="4">
        <v>3</v>
      </c>
      <c r="K4" s="4">
        <v>2</v>
      </c>
      <c r="L4" s="4">
        <v>0</v>
      </c>
      <c r="M4" s="4">
        <f>SUM(J4:K4)</f>
        <v>5</v>
      </c>
      <c r="N4" s="7">
        <f>(J4*0.5)-(K4*0.25)-L4*0.25</f>
        <v>1</v>
      </c>
      <c r="O4" s="4">
        <v>2</v>
      </c>
      <c r="P4" s="4">
        <v>0</v>
      </c>
      <c r="Q4" s="4">
        <v>2</v>
      </c>
      <c r="R4" s="4">
        <f>SUM(O4:P4)</f>
        <v>2</v>
      </c>
      <c r="S4" s="7">
        <f>(O4*0.5)-(P4*0.25)-Q4*0.25</f>
        <v>0.5</v>
      </c>
      <c r="T4" s="52">
        <v>1</v>
      </c>
      <c r="U4" s="52">
        <v>3</v>
      </c>
      <c r="V4" s="52">
        <v>2</v>
      </c>
      <c r="W4" s="4">
        <f>SUM(T4:U4)</f>
        <v>4</v>
      </c>
      <c r="X4" s="7">
        <f>(T4*0.5)-(U4*0.25)-V4*0.25</f>
        <v>-0.75</v>
      </c>
      <c r="Y4" s="7">
        <f>SUM(I4,N4,S4,X4)</f>
        <v>0.25</v>
      </c>
      <c r="Z4" s="7">
        <f>Y4+3.25</f>
        <v>3.5</v>
      </c>
    </row>
    <row r="5" spans="1:26" s="1" customFormat="1" ht="13.5" customHeight="1" x14ac:dyDescent="0.25">
      <c r="A5" s="34">
        <v>184</v>
      </c>
      <c r="B5" s="35" t="s">
        <v>429</v>
      </c>
      <c r="C5" s="35" t="s">
        <v>3</v>
      </c>
      <c r="D5" s="39">
        <v>1</v>
      </c>
      <c r="E5" s="4">
        <v>3</v>
      </c>
      <c r="F5" s="4">
        <v>2</v>
      </c>
      <c r="G5" s="4">
        <v>0</v>
      </c>
      <c r="H5" s="4">
        <f>SUM(E5:F5)</f>
        <v>5</v>
      </c>
      <c r="I5" s="7">
        <f>(E5*0.5)-(F5*0.25)-G5*0.25</f>
        <v>1</v>
      </c>
      <c r="J5" s="4">
        <v>1</v>
      </c>
      <c r="K5" s="4">
        <v>4</v>
      </c>
      <c r="L5" s="4">
        <v>0</v>
      </c>
      <c r="M5" s="4">
        <f>SUM(J5:K5)</f>
        <v>5</v>
      </c>
      <c r="N5" s="7">
        <f>(J5*0.5)-(K5*0.25)-L5*0.25</f>
        <v>-0.5</v>
      </c>
      <c r="O5" s="4">
        <v>2</v>
      </c>
      <c r="P5" s="4">
        <v>2</v>
      </c>
      <c r="Q5" s="4">
        <v>0</v>
      </c>
      <c r="R5" s="4">
        <f>SUM(O5:P5)</f>
        <v>4</v>
      </c>
      <c r="S5" s="7">
        <f>(O5*0.5)-(P5*0.25)-Q5*0.25</f>
        <v>0.5</v>
      </c>
      <c r="T5" s="52">
        <v>3</v>
      </c>
      <c r="U5" s="52">
        <v>2</v>
      </c>
      <c r="V5" s="52">
        <v>1</v>
      </c>
      <c r="W5" s="4">
        <f>SUM(T5:U5)</f>
        <v>5</v>
      </c>
      <c r="X5" s="7">
        <f>(T5*0.5)-(U5*0.25)-V5*0.25</f>
        <v>0.75</v>
      </c>
      <c r="Y5" s="7">
        <f>SUM(I5,N5,S5,X5)</f>
        <v>1.75</v>
      </c>
      <c r="Z5" s="7">
        <f>Y5+3.25</f>
        <v>5</v>
      </c>
    </row>
    <row r="6" spans="1:26" s="1" customFormat="1" ht="13.5" customHeight="1" x14ac:dyDescent="0.25">
      <c r="A6" s="34">
        <v>4</v>
      </c>
      <c r="B6" s="36" t="s">
        <v>57</v>
      </c>
      <c r="C6" s="36" t="s">
        <v>58</v>
      </c>
      <c r="D6" s="40">
        <v>2</v>
      </c>
      <c r="E6" s="4">
        <v>2</v>
      </c>
      <c r="F6" s="4">
        <v>2</v>
      </c>
      <c r="G6" s="4">
        <v>1</v>
      </c>
      <c r="H6" s="4">
        <f>SUM(E6:F6)</f>
        <v>4</v>
      </c>
      <c r="I6" s="7">
        <f>(E6*0.5)-(F6*0.25)-G6*0.25</f>
        <v>0.25</v>
      </c>
      <c r="J6" s="4">
        <v>1</v>
      </c>
      <c r="K6" s="4">
        <v>0</v>
      </c>
      <c r="L6" s="4">
        <v>3</v>
      </c>
      <c r="M6" s="4">
        <f>SUM(J6:K6)</f>
        <v>1</v>
      </c>
      <c r="N6" s="7">
        <f>(J6*0.5)-(K6*0.25)-L6*0.25</f>
        <v>-0.25</v>
      </c>
      <c r="O6" s="4">
        <v>1</v>
      </c>
      <c r="P6" s="4">
        <v>0</v>
      </c>
      <c r="Q6" s="4">
        <v>3</v>
      </c>
      <c r="R6" s="4">
        <f>SUM(O6:P6)</f>
        <v>1</v>
      </c>
      <c r="S6" s="7">
        <f>(O6*0.5)-(P6*0.25)-Q6*0.25</f>
        <v>-0.25</v>
      </c>
      <c r="T6" s="52">
        <v>1</v>
      </c>
      <c r="U6" s="52">
        <v>4</v>
      </c>
      <c r="V6" s="52">
        <v>1</v>
      </c>
      <c r="W6" s="4">
        <f>SUM(T6:U6)</f>
        <v>5</v>
      </c>
      <c r="X6" s="7">
        <f>(T6*0.5)-(U6*0.25)-V6*0.25</f>
        <v>-0.75</v>
      </c>
      <c r="Y6" s="7">
        <f>SUM(I6,N6,S6,X6)</f>
        <v>-1</v>
      </c>
      <c r="Z6" s="7">
        <f>Y6+3.25</f>
        <v>2.25</v>
      </c>
    </row>
    <row r="7" spans="1:26" s="1" customFormat="1" ht="13.5" customHeight="1" x14ac:dyDescent="0.25">
      <c r="A7" s="34">
        <v>5</v>
      </c>
      <c r="B7" s="36" t="s">
        <v>59</v>
      </c>
      <c r="C7" s="36" t="s">
        <v>60</v>
      </c>
      <c r="D7" s="40">
        <v>2</v>
      </c>
      <c r="E7" s="4">
        <v>1</v>
      </c>
      <c r="F7" s="4">
        <v>4</v>
      </c>
      <c r="G7" s="4">
        <v>0</v>
      </c>
      <c r="H7" s="4">
        <f>SUM(E7:F7)</f>
        <v>5</v>
      </c>
      <c r="I7" s="7">
        <f>(E7*0.5)-(F7*0.25)-G7*0.25</f>
        <v>-0.5</v>
      </c>
      <c r="J7" s="4">
        <v>4</v>
      </c>
      <c r="K7" s="4">
        <v>1</v>
      </c>
      <c r="L7" s="4">
        <v>0</v>
      </c>
      <c r="M7" s="4">
        <f>SUM(J7:K7)</f>
        <v>5</v>
      </c>
      <c r="N7" s="7">
        <f>(J7*0.5)-(K7*0.25)-L7*0.25</f>
        <v>1.75</v>
      </c>
      <c r="O7" s="4">
        <v>2</v>
      </c>
      <c r="P7" s="4">
        <v>2</v>
      </c>
      <c r="Q7" s="4">
        <v>0</v>
      </c>
      <c r="R7" s="4">
        <f>SUM(O7:P7)</f>
        <v>4</v>
      </c>
      <c r="S7" s="7">
        <f>(O7*0.5)-(P7*0.25)-Q7*0.25</f>
        <v>0.5</v>
      </c>
      <c r="T7" s="52">
        <v>6</v>
      </c>
      <c r="U7" s="52">
        <v>0</v>
      </c>
      <c r="V7" s="52">
        <v>0</v>
      </c>
      <c r="W7" s="4">
        <f>SUM(T7:U7)</f>
        <v>6</v>
      </c>
      <c r="X7" s="7">
        <f>(T7*0.5)-(U7*0.25)-V7*0.25</f>
        <v>3</v>
      </c>
      <c r="Y7" s="7">
        <f>SUM(I7,N7,S7,X7)</f>
        <v>4.75</v>
      </c>
      <c r="Z7" s="7">
        <f>Y7+3.25</f>
        <v>8</v>
      </c>
    </row>
    <row r="8" spans="1:26" s="1" customFormat="1" ht="13.5" customHeight="1" x14ac:dyDescent="0.25">
      <c r="A8" s="34">
        <v>6</v>
      </c>
      <c r="B8" s="36" t="s">
        <v>61</v>
      </c>
      <c r="C8" s="36" t="s">
        <v>62</v>
      </c>
      <c r="D8" s="40">
        <v>2</v>
      </c>
      <c r="E8" s="4">
        <v>2</v>
      </c>
      <c r="F8" s="4">
        <v>1</v>
      </c>
      <c r="G8" s="4">
        <v>2</v>
      </c>
      <c r="H8" s="4">
        <f>SUM(E8:F8)</f>
        <v>3</v>
      </c>
      <c r="I8" s="7">
        <f>(E8*0.5)-(F8*0.25)-G8*0.25</f>
        <v>0.25</v>
      </c>
      <c r="J8" s="4">
        <v>2</v>
      </c>
      <c r="K8" s="4">
        <v>1</v>
      </c>
      <c r="L8" s="4">
        <v>2</v>
      </c>
      <c r="M8" s="4">
        <f>SUM(J8:K8)</f>
        <v>3</v>
      </c>
      <c r="N8" s="7">
        <f>(J8*0.5)-(K8*0.25)-L8*0.25</f>
        <v>0.25</v>
      </c>
      <c r="O8" s="4">
        <v>2</v>
      </c>
      <c r="P8" s="4">
        <v>1</v>
      </c>
      <c r="Q8" s="4">
        <v>1</v>
      </c>
      <c r="R8" s="4">
        <f>SUM(O8:P8)</f>
        <v>3</v>
      </c>
      <c r="S8" s="7">
        <f>(O8*0.5)-(P8*0.25)-Q8*0.25</f>
        <v>0.5</v>
      </c>
      <c r="T8" s="52">
        <v>1</v>
      </c>
      <c r="U8" s="52">
        <v>4</v>
      </c>
      <c r="V8" s="52">
        <v>1</v>
      </c>
      <c r="W8" s="4">
        <f>SUM(T8:U8)</f>
        <v>5</v>
      </c>
      <c r="X8" s="7">
        <f>(T8*0.5)-(U8*0.25)-V8*0.25</f>
        <v>-0.75</v>
      </c>
      <c r="Y8" s="7">
        <f>SUM(I8,N8,S8,X8)</f>
        <v>0.25</v>
      </c>
      <c r="Z8" s="7">
        <f>Y8+3.25</f>
        <v>3.5</v>
      </c>
    </row>
    <row r="9" spans="1:26" s="1" customFormat="1" ht="13.5" customHeight="1" x14ac:dyDescent="0.25">
      <c r="A9" s="34">
        <v>7</v>
      </c>
      <c r="B9" s="36" t="s">
        <v>63</v>
      </c>
      <c r="C9" s="36" t="s">
        <v>64</v>
      </c>
      <c r="D9" s="40">
        <v>2</v>
      </c>
      <c r="E9" s="4">
        <v>1</v>
      </c>
      <c r="F9" s="4">
        <v>3</v>
      </c>
      <c r="G9" s="4">
        <v>1</v>
      </c>
      <c r="H9" s="4">
        <f>SUM(E9:F9)</f>
        <v>4</v>
      </c>
      <c r="I9" s="7">
        <f>(E9*0.5)-(F9*0.25)-G9*0.25</f>
        <v>-0.5</v>
      </c>
      <c r="J9" s="4">
        <v>2</v>
      </c>
      <c r="K9" s="4">
        <v>3</v>
      </c>
      <c r="L9" s="4">
        <v>0</v>
      </c>
      <c r="M9" s="4">
        <f>SUM(J9:K9)</f>
        <v>5</v>
      </c>
      <c r="N9" s="7">
        <f>(J9*0.5)-(K9*0.25)-L9*0.25</f>
        <v>0.25</v>
      </c>
      <c r="O9" s="4">
        <v>2</v>
      </c>
      <c r="P9" s="4">
        <v>0</v>
      </c>
      <c r="Q9" s="4">
        <v>2</v>
      </c>
      <c r="R9" s="4">
        <f>SUM(O9:P9)</f>
        <v>2</v>
      </c>
      <c r="S9" s="7">
        <f>(O9*0.5)-(P9*0.25)-Q9*0.25</f>
        <v>0.5</v>
      </c>
      <c r="T9" s="52">
        <v>1</v>
      </c>
      <c r="U9" s="52">
        <v>0</v>
      </c>
      <c r="V9" s="52">
        <v>5</v>
      </c>
      <c r="W9" s="4">
        <f>SUM(T9:U9)</f>
        <v>1</v>
      </c>
      <c r="X9" s="7">
        <f>(T9*0.5)-(U9*0.25)-V9*0.25</f>
        <v>-0.75</v>
      </c>
      <c r="Y9" s="7">
        <f>SUM(I9,N9,S9,X9)</f>
        <v>-0.5</v>
      </c>
      <c r="Z9" s="7">
        <f>Y9+3.25</f>
        <v>2.75</v>
      </c>
    </row>
    <row r="10" spans="1:26" s="1" customFormat="1" ht="13.5" customHeight="1" x14ac:dyDescent="0.25">
      <c r="A10" s="34">
        <v>8</v>
      </c>
      <c r="B10" s="35" t="s">
        <v>65</v>
      </c>
      <c r="C10" s="35" t="s">
        <v>66</v>
      </c>
      <c r="D10" s="39">
        <v>3</v>
      </c>
      <c r="E10" s="4">
        <v>3</v>
      </c>
      <c r="F10" s="4">
        <v>2</v>
      </c>
      <c r="G10" s="4">
        <v>0</v>
      </c>
      <c r="H10" s="4">
        <f>SUM(E10:F10)</f>
        <v>5</v>
      </c>
      <c r="I10" s="7">
        <f>(E10*0.5)-(F10*0.25)-G10*0.25</f>
        <v>1</v>
      </c>
      <c r="J10" s="4">
        <v>2</v>
      </c>
      <c r="K10" s="4">
        <v>3</v>
      </c>
      <c r="L10" s="4">
        <v>0</v>
      </c>
      <c r="M10" s="4">
        <f>SUM(J10:K10)</f>
        <v>5</v>
      </c>
      <c r="N10" s="7">
        <f>(J10*0.5)-(K10*0.25)-L10*0.25</f>
        <v>0.25</v>
      </c>
      <c r="O10" s="4">
        <v>4</v>
      </c>
      <c r="P10" s="4">
        <v>0</v>
      </c>
      <c r="Q10" s="4">
        <v>0</v>
      </c>
      <c r="R10" s="4">
        <f>SUM(O10:P10)</f>
        <v>4</v>
      </c>
      <c r="S10" s="7">
        <f>(O10*0.5)-(P10*0.25)-Q10*0.25</f>
        <v>2</v>
      </c>
      <c r="T10" s="52">
        <v>6</v>
      </c>
      <c r="U10" s="52">
        <v>0</v>
      </c>
      <c r="V10" s="52">
        <v>0</v>
      </c>
      <c r="W10" s="4">
        <f>SUM(T10:U10)</f>
        <v>6</v>
      </c>
      <c r="X10" s="7">
        <f>(T10*0.5)-(U10*0.25)-V10*0.25</f>
        <v>3</v>
      </c>
      <c r="Y10" s="7">
        <f>SUM(I10,N10,S10,X10)</f>
        <v>6.25</v>
      </c>
      <c r="Z10" s="7">
        <f>Y10+3.25</f>
        <v>9.5</v>
      </c>
    </row>
    <row r="11" spans="1:26" s="1" customFormat="1" ht="13.5" customHeight="1" x14ac:dyDescent="0.25">
      <c r="A11" s="34">
        <v>9</v>
      </c>
      <c r="B11" s="35" t="s">
        <v>67</v>
      </c>
      <c r="C11" s="35" t="s">
        <v>68</v>
      </c>
      <c r="D11" s="39">
        <v>3</v>
      </c>
      <c r="E11" s="4">
        <v>3</v>
      </c>
      <c r="F11" s="4">
        <v>1</v>
      </c>
      <c r="G11" s="4">
        <v>1</v>
      </c>
      <c r="H11" s="4">
        <f>SUM(E11:F11)</f>
        <v>4</v>
      </c>
      <c r="I11" s="7">
        <f>(E11*0.5)-(F11*0.25)-G11*0.25</f>
        <v>1</v>
      </c>
      <c r="J11" s="4">
        <v>2</v>
      </c>
      <c r="K11" s="4">
        <v>3</v>
      </c>
      <c r="L11" s="4">
        <v>0</v>
      </c>
      <c r="M11" s="4">
        <f>SUM(J11:K11)</f>
        <v>5</v>
      </c>
      <c r="N11" s="7">
        <f>(J11*0.5)-(K11*0.25)-L11*0.25</f>
        <v>0.25</v>
      </c>
      <c r="O11" s="4">
        <v>4</v>
      </c>
      <c r="P11" s="4">
        <v>0</v>
      </c>
      <c r="Q11" s="4">
        <v>0</v>
      </c>
      <c r="R11" s="4">
        <f>SUM(O11:P11)</f>
        <v>4</v>
      </c>
      <c r="S11" s="7">
        <f>(O11*0.5)-(P11*0.25)-Q11*0.25</f>
        <v>2</v>
      </c>
      <c r="T11" s="52">
        <v>1</v>
      </c>
      <c r="U11" s="52">
        <v>1</v>
      </c>
      <c r="V11" s="52">
        <v>4</v>
      </c>
      <c r="W11" s="4">
        <f>SUM(T11:U11)</f>
        <v>2</v>
      </c>
      <c r="X11" s="7">
        <f>(T11*0.5)-(U11*0.25)-V11*0.25</f>
        <v>-0.75</v>
      </c>
      <c r="Y11" s="7">
        <f>SUM(I11,N11,S11,X11)</f>
        <v>2.5</v>
      </c>
      <c r="Z11" s="7">
        <f>Y11+3.25</f>
        <v>5.75</v>
      </c>
    </row>
    <row r="12" spans="1:26" s="1" customFormat="1" ht="13.5" customHeight="1" x14ac:dyDescent="0.25">
      <c r="A12" s="34">
        <v>10</v>
      </c>
      <c r="B12" s="35" t="s">
        <v>69</v>
      </c>
      <c r="C12" s="35" t="s">
        <v>70</v>
      </c>
      <c r="D12" s="39">
        <v>3</v>
      </c>
      <c r="E12" s="4">
        <v>3</v>
      </c>
      <c r="F12" s="4">
        <v>1</v>
      </c>
      <c r="G12" s="4">
        <v>1</v>
      </c>
      <c r="H12" s="4">
        <f>SUM(E12:F12)</f>
        <v>4</v>
      </c>
      <c r="I12" s="7">
        <f>(E12*0.5)-(F12*0.25)-G12*0.25</f>
        <v>1</v>
      </c>
      <c r="J12" s="4">
        <v>2</v>
      </c>
      <c r="K12" s="4">
        <v>3</v>
      </c>
      <c r="L12" s="4">
        <v>0</v>
      </c>
      <c r="M12" s="4">
        <f>SUM(J12:K12)</f>
        <v>5</v>
      </c>
      <c r="N12" s="7">
        <f>(J12*0.5)-(K12*0.25)-L12*0.25</f>
        <v>0.25</v>
      </c>
      <c r="O12" s="4">
        <v>3</v>
      </c>
      <c r="P12" s="4">
        <v>1</v>
      </c>
      <c r="Q12" s="4">
        <v>0</v>
      </c>
      <c r="R12" s="4">
        <f>SUM(O12:P12)</f>
        <v>4</v>
      </c>
      <c r="S12" s="7">
        <f>(O12*0.5)-(P12*0.25)-Q12*0.25</f>
        <v>1.25</v>
      </c>
      <c r="T12" s="52">
        <v>3</v>
      </c>
      <c r="U12" s="52">
        <v>1</v>
      </c>
      <c r="V12" s="52">
        <v>2</v>
      </c>
      <c r="W12" s="4">
        <f>SUM(T12:U12)</f>
        <v>4</v>
      </c>
      <c r="X12" s="7">
        <f>(T12*0.5)-(U12*0.25)-V12*0.25</f>
        <v>0.75</v>
      </c>
      <c r="Y12" s="7">
        <f>SUM(I12,N12,S12,X12)</f>
        <v>3.25</v>
      </c>
      <c r="Z12" s="7">
        <f>Y12+3.25</f>
        <v>6.5</v>
      </c>
    </row>
    <row r="13" spans="1:26" s="1" customFormat="1" ht="13.5" customHeight="1" x14ac:dyDescent="0.25">
      <c r="A13" s="34">
        <v>11</v>
      </c>
      <c r="B13" s="35" t="s">
        <v>71</v>
      </c>
      <c r="C13" s="35" t="s">
        <v>72</v>
      </c>
      <c r="D13" s="39">
        <v>3</v>
      </c>
      <c r="E13" s="4">
        <v>2</v>
      </c>
      <c r="F13" s="4">
        <v>2</v>
      </c>
      <c r="G13" s="4">
        <v>1</v>
      </c>
      <c r="H13" s="4">
        <f>SUM(E13:F13)</f>
        <v>4</v>
      </c>
      <c r="I13" s="7">
        <f>(E13*0.5)-(F13*0.25)-G13*0.25</f>
        <v>0.25</v>
      </c>
      <c r="J13" s="4">
        <v>2</v>
      </c>
      <c r="K13" s="4">
        <v>3</v>
      </c>
      <c r="L13" s="4">
        <v>0</v>
      </c>
      <c r="M13" s="4">
        <f>SUM(J13:K13)</f>
        <v>5</v>
      </c>
      <c r="N13" s="7">
        <f>(J13*0.5)-(K13*0.25)-L13*0.25</f>
        <v>0.25</v>
      </c>
      <c r="O13" s="4">
        <v>3</v>
      </c>
      <c r="P13" s="4">
        <v>0</v>
      </c>
      <c r="Q13" s="4">
        <v>1</v>
      </c>
      <c r="R13" s="4">
        <f>SUM(O13:P13)</f>
        <v>3</v>
      </c>
      <c r="S13" s="7">
        <f>(O13*0.5)-(P13*0.25)-Q13*0.25</f>
        <v>1.25</v>
      </c>
      <c r="T13" s="52">
        <v>3</v>
      </c>
      <c r="U13" s="52">
        <v>3</v>
      </c>
      <c r="V13" s="52">
        <v>0</v>
      </c>
      <c r="W13" s="4">
        <f>SUM(T13:U13)</f>
        <v>6</v>
      </c>
      <c r="X13" s="7">
        <f>(T13*0.5)-(U13*0.25)-V13*0.25</f>
        <v>0.75</v>
      </c>
      <c r="Y13" s="7">
        <f>SUM(I13,N13,S13,X13)</f>
        <v>2.5</v>
      </c>
      <c r="Z13" s="7">
        <f>Y13+3.25</f>
        <v>5.75</v>
      </c>
    </row>
    <row r="14" spans="1:26" s="1" customFormat="1" ht="13.5" customHeight="1" x14ac:dyDescent="0.25">
      <c r="A14" s="34">
        <v>12</v>
      </c>
      <c r="B14" s="37" t="s">
        <v>73</v>
      </c>
      <c r="C14" s="37" t="s">
        <v>74</v>
      </c>
      <c r="D14" s="41">
        <v>4</v>
      </c>
      <c r="E14" s="4">
        <v>3</v>
      </c>
      <c r="F14" s="4">
        <v>1</v>
      </c>
      <c r="G14" s="4">
        <v>1</v>
      </c>
      <c r="H14" s="4">
        <f>SUM(E14:F14)</f>
        <v>4</v>
      </c>
      <c r="I14" s="7">
        <f>(E14*0.5)-(F14*0.25)-G14*0.25</f>
        <v>1</v>
      </c>
      <c r="J14" s="4">
        <v>3</v>
      </c>
      <c r="K14" s="4">
        <v>2</v>
      </c>
      <c r="L14" s="4">
        <v>1</v>
      </c>
      <c r="M14" s="4">
        <f>SUM(J14:K14)</f>
        <v>5</v>
      </c>
      <c r="N14" s="7">
        <f>(J14*0.5)-(K14*0.25)-L14*0.25</f>
        <v>0.75</v>
      </c>
      <c r="O14" s="4">
        <v>1</v>
      </c>
      <c r="P14" s="4">
        <v>1</v>
      </c>
      <c r="Q14" s="4">
        <v>2</v>
      </c>
      <c r="R14" s="4">
        <f>SUM(O14:P14)</f>
        <v>2</v>
      </c>
      <c r="S14" s="7">
        <f>(O14*0.5)-(P14*0.25)-Q14*0.25</f>
        <v>-0.25</v>
      </c>
      <c r="T14" s="52">
        <v>1</v>
      </c>
      <c r="U14" s="52">
        <v>2</v>
      </c>
      <c r="V14" s="52">
        <v>3</v>
      </c>
      <c r="W14" s="4">
        <f>SUM(T14:U14)</f>
        <v>3</v>
      </c>
      <c r="X14" s="7">
        <f>(T14*0.5)-(U14*0.25)-V14*0.25</f>
        <v>-0.75</v>
      </c>
      <c r="Y14" s="7">
        <f>SUM(I14,N14,S14,X14)</f>
        <v>0.75</v>
      </c>
      <c r="Z14" s="7">
        <f>Y14+3.25</f>
        <v>4</v>
      </c>
    </row>
    <row r="15" spans="1:26" s="1" customFormat="1" ht="13.5" customHeight="1" x14ac:dyDescent="0.25">
      <c r="A15" s="34">
        <v>13</v>
      </c>
      <c r="B15" s="37" t="s">
        <v>75</v>
      </c>
      <c r="C15" s="37" t="s">
        <v>76</v>
      </c>
      <c r="D15" s="41">
        <v>4</v>
      </c>
      <c r="E15" s="4">
        <v>3</v>
      </c>
      <c r="F15" s="4">
        <v>2</v>
      </c>
      <c r="G15" s="4">
        <v>0</v>
      </c>
      <c r="H15" s="4">
        <f>SUM(E15:F15)</f>
        <v>5</v>
      </c>
      <c r="I15" s="7">
        <f>(E15*0.5)-(F15*0.25)-G15*0.25</f>
        <v>1</v>
      </c>
      <c r="J15" s="4">
        <v>1</v>
      </c>
      <c r="K15" s="4">
        <v>4</v>
      </c>
      <c r="L15" s="4">
        <v>0</v>
      </c>
      <c r="M15" s="4">
        <f>SUM(J15:K15)</f>
        <v>5</v>
      </c>
      <c r="N15" s="7">
        <f>(J15*0.5)-(K15*0.25)-L15*0.25</f>
        <v>-0.5</v>
      </c>
      <c r="O15" s="4">
        <v>0</v>
      </c>
      <c r="P15" s="4">
        <v>0</v>
      </c>
      <c r="Q15" s="4">
        <v>4</v>
      </c>
      <c r="R15" s="4">
        <f>SUM(O15:P15)</f>
        <v>0</v>
      </c>
      <c r="S15" s="7">
        <f>(O15*0.5)-(P15*0.25)-Q15*0.25</f>
        <v>-1</v>
      </c>
      <c r="T15" s="52">
        <v>3</v>
      </c>
      <c r="U15" s="52">
        <v>3</v>
      </c>
      <c r="V15" s="52">
        <v>0</v>
      </c>
      <c r="W15" s="4">
        <f>SUM(T15:U15)</f>
        <v>6</v>
      </c>
      <c r="X15" s="7">
        <f>(T15*0.5)-(U15*0.25)-V15*0.25</f>
        <v>0.75</v>
      </c>
      <c r="Y15" s="7">
        <f>SUM(I15,N15,S15,X15)</f>
        <v>0.25</v>
      </c>
      <c r="Z15" s="7">
        <f>Y15+3.25</f>
        <v>3.5</v>
      </c>
    </row>
    <row r="16" spans="1:26" s="1" customFormat="1" ht="13.5" customHeight="1" x14ac:dyDescent="0.25">
      <c r="A16" s="34">
        <v>14</v>
      </c>
      <c r="B16" s="37" t="s">
        <v>77</v>
      </c>
      <c r="C16" s="37" t="s">
        <v>78</v>
      </c>
      <c r="D16" s="41">
        <v>4</v>
      </c>
      <c r="E16" s="4">
        <v>2</v>
      </c>
      <c r="F16" s="4">
        <v>2</v>
      </c>
      <c r="G16" s="4">
        <v>1</v>
      </c>
      <c r="H16" s="4">
        <f>SUM(E16:F16)</f>
        <v>4</v>
      </c>
      <c r="I16" s="7">
        <f>(E16*0.5)-(F16*0.25)-G16*0.25</f>
        <v>0.25</v>
      </c>
      <c r="J16" s="4">
        <v>3</v>
      </c>
      <c r="K16" s="4">
        <v>1</v>
      </c>
      <c r="L16" s="4">
        <v>1</v>
      </c>
      <c r="M16" s="4">
        <f>SUM(J16:K16)</f>
        <v>4</v>
      </c>
      <c r="N16" s="7">
        <f>(J16*0.5)-(K16*0.25)-L16*0.25</f>
        <v>1</v>
      </c>
      <c r="O16" s="4">
        <v>4</v>
      </c>
      <c r="P16" s="4">
        <v>0</v>
      </c>
      <c r="Q16" s="4">
        <v>0</v>
      </c>
      <c r="R16" s="4">
        <f>SUM(O16:P16)</f>
        <v>4</v>
      </c>
      <c r="S16" s="7">
        <f>(O16*0.5)-(P16*0.25)-Q16*0.25</f>
        <v>2</v>
      </c>
      <c r="T16" s="52">
        <v>1</v>
      </c>
      <c r="U16" s="52">
        <v>3</v>
      </c>
      <c r="V16" s="52">
        <v>2</v>
      </c>
      <c r="W16" s="4">
        <f>SUM(T16:U16)</f>
        <v>4</v>
      </c>
      <c r="X16" s="7">
        <f>(T16*0.5)-(U16*0.25)-V16*0.25</f>
        <v>-0.75</v>
      </c>
      <c r="Y16" s="7">
        <f>SUM(I16,N16,S16,X16)</f>
        <v>2.5</v>
      </c>
      <c r="Z16" s="7">
        <f>Y16+3.25</f>
        <v>5.75</v>
      </c>
    </row>
    <row r="17" spans="1:26" s="1" customFormat="1" ht="13.5" customHeight="1" x14ac:dyDescent="0.25">
      <c r="A17" s="34">
        <v>15</v>
      </c>
      <c r="B17" s="37" t="s">
        <v>79</v>
      </c>
      <c r="C17" s="37" t="s">
        <v>80</v>
      </c>
      <c r="D17" s="41">
        <v>4</v>
      </c>
      <c r="E17" s="4">
        <v>1</v>
      </c>
      <c r="F17" s="4">
        <v>3</v>
      </c>
      <c r="G17" s="4">
        <v>1</v>
      </c>
      <c r="H17" s="4">
        <f>SUM(E17:F17)</f>
        <v>4</v>
      </c>
      <c r="I17" s="7">
        <f>(E17*0.5)-(F17*0.25)-G17*0.25</f>
        <v>-0.5</v>
      </c>
      <c r="J17" s="4">
        <v>2</v>
      </c>
      <c r="K17" s="4">
        <v>3</v>
      </c>
      <c r="L17" s="4">
        <v>0</v>
      </c>
      <c r="M17" s="4">
        <f>SUM(J17:K17)</f>
        <v>5</v>
      </c>
      <c r="N17" s="7">
        <f>(J17*0.5)-(K17*0.25)-L17*0.25</f>
        <v>0.25</v>
      </c>
      <c r="O17" s="4">
        <v>4</v>
      </c>
      <c r="P17" s="4">
        <v>0</v>
      </c>
      <c r="Q17" s="4">
        <v>0</v>
      </c>
      <c r="R17" s="4">
        <f>SUM(O17:P17)</f>
        <v>4</v>
      </c>
      <c r="S17" s="7">
        <f>(O17*0.5)-(P17*0.25)-Q17*0.25</f>
        <v>2</v>
      </c>
      <c r="T17" s="52">
        <v>2</v>
      </c>
      <c r="U17" s="52">
        <v>4</v>
      </c>
      <c r="V17" s="52">
        <v>0</v>
      </c>
      <c r="W17" s="4">
        <f>SUM(T17:U17)</f>
        <v>6</v>
      </c>
      <c r="X17" s="7">
        <f>(T17*0.5)-(U17*0.25)-V17*0.25</f>
        <v>0</v>
      </c>
      <c r="Y17" s="7">
        <f>SUM(I17,N17,S17,X17)</f>
        <v>1.75</v>
      </c>
      <c r="Z17" s="7">
        <f>Y17+3.25</f>
        <v>5</v>
      </c>
    </row>
    <row r="18" spans="1:26" s="1" customFormat="1" ht="13.5" customHeight="1" x14ac:dyDescent="0.25">
      <c r="A18" s="34">
        <v>16</v>
      </c>
      <c r="B18" s="35" t="s">
        <v>81</v>
      </c>
      <c r="C18" s="35" t="s">
        <v>82</v>
      </c>
      <c r="D18" s="39">
        <v>5</v>
      </c>
      <c r="E18" s="4">
        <v>1</v>
      </c>
      <c r="F18" s="4">
        <v>3</v>
      </c>
      <c r="G18" s="4">
        <v>1</v>
      </c>
      <c r="H18" s="4">
        <f>SUM(E18:F18)</f>
        <v>4</v>
      </c>
      <c r="I18" s="7">
        <f>(E18*0.5)-(F18*0.25)-G18*0.25</f>
        <v>-0.5</v>
      </c>
      <c r="J18" s="4">
        <v>1</v>
      </c>
      <c r="K18" s="4">
        <v>2</v>
      </c>
      <c r="L18" s="4">
        <v>2</v>
      </c>
      <c r="M18" s="4">
        <f>SUM(J18:K18)</f>
        <v>3</v>
      </c>
      <c r="N18" s="7">
        <f>(J18*0.5)-(K18*0.25)-L18*0.25</f>
        <v>-0.5</v>
      </c>
      <c r="O18" s="4">
        <v>3</v>
      </c>
      <c r="P18" s="4">
        <v>1</v>
      </c>
      <c r="Q18" s="4">
        <v>0</v>
      </c>
      <c r="R18" s="4">
        <f>SUM(O18:P18)</f>
        <v>4</v>
      </c>
      <c r="S18" s="7">
        <f>(O18*0.5)-(P18*0.25)-Q18*0.25</f>
        <v>1.25</v>
      </c>
      <c r="T18" s="52">
        <v>3</v>
      </c>
      <c r="U18" s="52">
        <v>2</v>
      </c>
      <c r="V18" s="52">
        <v>1</v>
      </c>
      <c r="W18" s="4">
        <f>SUM(T18:U18)</f>
        <v>5</v>
      </c>
      <c r="X18" s="7">
        <f>(T18*0.5)-(U18*0.25)-V18*0.25</f>
        <v>0.75</v>
      </c>
      <c r="Y18" s="7">
        <f>SUM(I18,N18,S18,X18)</f>
        <v>1</v>
      </c>
      <c r="Z18" s="7">
        <f>Y18+3.25</f>
        <v>4.25</v>
      </c>
    </row>
    <row r="19" spans="1:26" s="1" customFormat="1" ht="13.5" customHeight="1" x14ac:dyDescent="0.25">
      <c r="A19" s="34">
        <v>17</v>
      </c>
      <c r="B19" s="35" t="s">
        <v>83</v>
      </c>
      <c r="C19" s="35" t="s">
        <v>84</v>
      </c>
      <c r="D19" s="39">
        <v>5</v>
      </c>
      <c r="E19" s="4">
        <v>2</v>
      </c>
      <c r="F19" s="4">
        <v>1</v>
      </c>
      <c r="G19" s="4">
        <v>2</v>
      </c>
      <c r="H19" s="4">
        <f>SUM(E19:F19)</f>
        <v>3</v>
      </c>
      <c r="I19" s="7">
        <f>(E19*0.5)-(F19*0.25)-G19*0.25</f>
        <v>0.25</v>
      </c>
      <c r="J19" s="4">
        <v>4</v>
      </c>
      <c r="K19" s="4">
        <v>1</v>
      </c>
      <c r="L19" s="4">
        <v>0</v>
      </c>
      <c r="M19" s="4">
        <f>SUM(J19:K19)</f>
        <v>5</v>
      </c>
      <c r="N19" s="7">
        <f>(J19*0.5)-(K19*0.25)-L19*0.25</f>
        <v>1.75</v>
      </c>
      <c r="O19" s="4">
        <v>4</v>
      </c>
      <c r="P19" s="4">
        <v>0</v>
      </c>
      <c r="Q19" s="4">
        <v>0</v>
      </c>
      <c r="R19" s="4">
        <f>SUM(O19:P19)</f>
        <v>4</v>
      </c>
      <c r="S19" s="7">
        <f>(O19*0.5)-(P19*0.25)-Q19*0.25</f>
        <v>2</v>
      </c>
      <c r="T19" s="52">
        <v>0</v>
      </c>
      <c r="U19" s="52">
        <v>6</v>
      </c>
      <c r="V19" s="52">
        <v>0</v>
      </c>
      <c r="W19" s="4">
        <f>SUM(T19:U19)</f>
        <v>6</v>
      </c>
      <c r="X19" s="7">
        <f>(T19*0.5)-(U19*0.25)-V19*0.25</f>
        <v>-1.5</v>
      </c>
      <c r="Y19" s="7">
        <f>SUM(I19,N19,S19,X19)</f>
        <v>2.5</v>
      </c>
      <c r="Z19" s="7">
        <f>Y19+3.25</f>
        <v>5.75</v>
      </c>
    </row>
    <row r="20" spans="1:26" s="1" customFormat="1" ht="13.5" customHeight="1" x14ac:dyDescent="0.25">
      <c r="A20" s="34">
        <v>18</v>
      </c>
      <c r="B20" s="35" t="s">
        <v>85</v>
      </c>
      <c r="C20" s="35" t="s">
        <v>86</v>
      </c>
      <c r="D20" s="39">
        <v>5</v>
      </c>
      <c r="E20" s="4">
        <v>1</v>
      </c>
      <c r="F20" s="4">
        <v>3</v>
      </c>
      <c r="G20" s="4">
        <v>1</v>
      </c>
      <c r="H20" s="4">
        <f>SUM(E20:F20)</f>
        <v>4</v>
      </c>
      <c r="I20" s="7">
        <f>(E20*0.5)-(F20*0.25)-G20*0.25</f>
        <v>-0.5</v>
      </c>
      <c r="J20" s="4">
        <v>3</v>
      </c>
      <c r="K20" s="4">
        <v>2</v>
      </c>
      <c r="L20" s="4">
        <v>0</v>
      </c>
      <c r="M20" s="4">
        <f>SUM(J20:K20)</f>
        <v>5</v>
      </c>
      <c r="N20" s="7">
        <f>(J20*0.5)-(K20*0.25)-L20*0.25</f>
        <v>1</v>
      </c>
      <c r="O20" s="4">
        <v>0</v>
      </c>
      <c r="P20" s="4">
        <v>3</v>
      </c>
      <c r="Q20" s="4">
        <v>1</v>
      </c>
      <c r="R20" s="4">
        <f>SUM(O20:P20)</f>
        <v>3</v>
      </c>
      <c r="S20" s="7">
        <f>(O20*0.5)-(P20*0.25)-Q20*0.25</f>
        <v>-1</v>
      </c>
      <c r="T20" s="52">
        <v>0</v>
      </c>
      <c r="U20" s="52">
        <v>2</v>
      </c>
      <c r="V20" s="52">
        <v>4</v>
      </c>
      <c r="W20" s="4">
        <f>SUM(T20:U20)</f>
        <v>2</v>
      </c>
      <c r="X20" s="7">
        <f>(T20*0.5)-(U20*0.25)-V20*0.25</f>
        <v>-1.5</v>
      </c>
      <c r="Y20" s="7">
        <f>SUM(I20,N20,S20,X20)</f>
        <v>-2</v>
      </c>
      <c r="Z20" s="7">
        <f>Y20+3.25</f>
        <v>1.25</v>
      </c>
    </row>
    <row r="21" spans="1:26" s="1" customFormat="1" ht="13.5" customHeight="1" x14ac:dyDescent="0.25">
      <c r="A21" s="34">
        <v>19</v>
      </c>
      <c r="B21" s="35" t="s">
        <v>87</v>
      </c>
      <c r="C21" s="35" t="s">
        <v>88</v>
      </c>
      <c r="D21" s="39">
        <v>5</v>
      </c>
      <c r="E21" s="4">
        <v>2</v>
      </c>
      <c r="F21" s="4">
        <v>3</v>
      </c>
      <c r="G21" s="4">
        <v>0</v>
      </c>
      <c r="H21" s="4">
        <f>SUM(E21:F21)</f>
        <v>5</v>
      </c>
      <c r="I21" s="7">
        <f>(E21*0.5)-(F21*0.25)-G21*0.25</f>
        <v>0.25</v>
      </c>
      <c r="J21" s="4">
        <v>4</v>
      </c>
      <c r="K21" s="4">
        <v>1</v>
      </c>
      <c r="L21" s="4">
        <v>0</v>
      </c>
      <c r="M21" s="4">
        <f>SUM(J21:K21)</f>
        <v>5</v>
      </c>
      <c r="N21" s="7">
        <f>(J21*0.5)-(K21*0.25)-L21*0.25</f>
        <v>1.75</v>
      </c>
      <c r="O21" s="4">
        <v>2</v>
      </c>
      <c r="P21" s="4">
        <v>2</v>
      </c>
      <c r="Q21" s="4">
        <v>0</v>
      </c>
      <c r="R21" s="4">
        <f>SUM(O21:P21)</f>
        <v>4</v>
      </c>
      <c r="S21" s="7">
        <f>(O21*0.5)-(P21*0.25)-Q21*0.25</f>
        <v>0.5</v>
      </c>
      <c r="T21" s="52">
        <v>1</v>
      </c>
      <c r="U21" s="52">
        <v>4</v>
      </c>
      <c r="V21" s="52">
        <v>1</v>
      </c>
      <c r="W21" s="4">
        <f>SUM(T21:U21)</f>
        <v>5</v>
      </c>
      <c r="X21" s="7">
        <f>(T21*0.5)-(U21*0.25)-V21*0.25</f>
        <v>-0.75</v>
      </c>
      <c r="Y21" s="7">
        <f>SUM(I21,N21,S21,X21)</f>
        <v>1.75</v>
      </c>
      <c r="Z21" s="7">
        <f>Y21+3.25</f>
        <v>5</v>
      </c>
    </row>
    <row r="22" spans="1:26" s="1" customFormat="1" ht="13.5" customHeight="1" x14ac:dyDescent="0.25">
      <c r="A22" s="34">
        <v>20</v>
      </c>
      <c r="B22" s="37" t="s">
        <v>89</v>
      </c>
      <c r="C22" s="37" t="s">
        <v>90</v>
      </c>
      <c r="D22" s="41">
        <v>6</v>
      </c>
      <c r="E22" s="4">
        <v>1</v>
      </c>
      <c r="F22" s="4">
        <v>3</v>
      </c>
      <c r="G22" s="4">
        <v>1</v>
      </c>
      <c r="H22" s="4">
        <f>SUM(E22:F22)</f>
        <v>4</v>
      </c>
      <c r="I22" s="7">
        <f>(E22*0.5)-(F22*0.25)-G22*0.25</f>
        <v>-0.5</v>
      </c>
      <c r="J22" s="4">
        <v>2</v>
      </c>
      <c r="K22" s="4">
        <v>2</v>
      </c>
      <c r="L22" s="4">
        <v>1</v>
      </c>
      <c r="M22" s="4">
        <f>SUM(J22:K22)</f>
        <v>4</v>
      </c>
      <c r="N22" s="7">
        <f>(J22*0.5)-(K22*0.25)-L22*0.25</f>
        <v>0.25</v>
      </c>
      <c r="O22" s="4">
        <v>4</v>
      </c>
      <c r="P22" s="4">
        <v>0</v>
      </c>
      <c r="Q22" s="4">
        <v>1</v>
      </c>
      <c r="R22" s="4">
        <f>SUM(O22:P22)</f>
        <v>4</v>
      </c>
      <c r="S22" s="7">
        <f>(O22*0.5)-(P22*0.25)-Q22*0.25</f>
        <v>1.75</v>
      </c>
      <c r="T22" s="52">
        <v>0</v>
      </c>
      <c r="U22" s="52">
        <v>3</v>
      </c>
      <c r="V22" s="52">
        <v>3</v>
      </c>
      <c r="W22" s="4">
        <f>SUM(T22:U22)</f>
        <v>3</v>
      </c>
      <c r="X22" s="7">
        <f>(T22*0.5)-(U22*0.25)-V22*0.25</f>
        <v>-1.5</v>
      </c>
      <c r="Y22" s="7">
        <f>SUM(I22,N22,S22,X22)</f>
        <v>0</v>
      </c>
      <c r="Z22" s="7">
        <f>Y22+3.25</f>
        <v>3.25</v>
      </c>
    </row>
    <row r="23" spans="1:26" s="1" customFormat="1" ht="13.5" customHeight="1" x14ac:dyDescent="0.25">
      <c r="A23" s="34">
        <v>21</v>
      </c>
      <c r="B23" s="37" t="s">
        <v>91</v>
      </c>
      <c r="C23" s="37" t="s">
        <v>92</v>
      </c>
      <c r="D23" s="41">
        <v>6</v>
      </c>
      <c r="E23" s="4">
        <v>2</v>
      </c>
      <c r="F23" s="4">
        <v>1</v>
      </c>
      <c r="G23" s="4">
        <v>2</v>
      </c>
      <c r="H23" s="4">
        <f>SUM(E23:F23)</f>
        <v>3</v>
      </c>
      <c r="I23" s="7">
        <f>(E23*0.5)-(F23*0.25)-G23*0.25</f>
        <v>0.25</v>
      </c>
      <c r="J23" s="4">
        <v>3</v>
      </c>
      <c r="K23" s="4">
        <v>1</v>
      </c>
      <c r="L23" s="4">
        <v>1</v>
      </c>
      <c r="M23" s="4">
        <f>SUM(J23:K23)</f>
        <v>4</v>
      </c>
      <c r="N23" s="7">
        <f>(J23*0.5)-(K23*0.25)-L23*0.25</f>
        <v>1</v>
      </c>
      <c r="O23" s="4">
        <v>3</v>
      </c>
      <c r="P23" s="4">
        <v>1</v>
      </c>
      <c r="Q23" s="4">
        <v>1</v>
      </c>
      <c r="R23" s="4">
        <f>SUM(O23:P23)</f>
        <v>4</v>
      </c>
      <c r="S23" s="7">
        <f>(O23*0.5)-(P23*0.25)-Q23*0.25</f>
        <v>1</v>
      </c>
      <c r="T23" s="52">
        <v>2</v>
      </c>
      <c r="U23" s="52">
        <v>4</v>
      </c>
      <c r="V23" s="52">
        <v>0</v>
      </c>
      <c r="W23" s="4">
        <f>SUM(T23:U23)</f>
        <v>6</v>
      </c>
      <c r="X23" s="7">
        <f>(T23*0.5)-(U23*0.25)-V23*0.25</f>
        <v>0</v>
      </c>
      <c r="Y23" s="7">
        <f>SUM(I23,N23,S23,X23)</f>
        <v>2.25</v>
      </c>
      <c r="Z23" s="7">
        <f>Y23+3.25</f>
        <v>5.5</v>
      </c>
    </row>
    <row r="24" spans="1:26" s="1" customFormat="1" ht="13.5" customHeight="1" x14ac:dyDescent="0.25">
      <c r="A24" s="34">
        <v>22</v>
      </c>
      <c r="B24" s="37" t="s">
        <v>93</v>
      </c>
      <c r="C24" s="37" t="s">
        <v>94</v>
      </c>
      <c r="D24" s="41">
        <v>6</v>
      </c>
      <c r="E24" s="4">
        <v>1</v>
      </c>
      <c r="F24" s="4">
        <v>3</v>
      </c>
      <c r="G24" s="4">
        <v>1</v>
      </c>
      <c r="H24" s="4">
        <f>SUM(E24:F24)</f>
        <v>4</v>
      </c>
      <c r="I24" s="7">
        <f>(E24*0.5)-(F24*0.25)-G24*0.25</f>
        <v>-0.5</v>
      </c>
      <c r="J24" s="4">
        <v>2</v>
      </c>
      <c r="K24" s="4">
        <v>0</v>
      </c>
      <c r="L24" s="4">
        <v>3</v>
      </c>
      <c r="M24" s="4">
        <f>SUM(J24:K24)</f>
        <v>2</v>
      </c>
      <c r="N24" s="7">
        <f>(J24*0.5)-(K24*0.25)-L24*0.25</f>
        <v>0.25</v>
      </c>
      <c r="O24" s="4">
        <v>3</v>
      </c>
      <c r="P24" s="4">
        <v>0</v>
      </c>
      <c r="Q24" s="4">
        <v>1</v>
      </c>
      <c r="R24" s="4">
        <f>SUM(O24:P24)</f>
        <v>3</v>
      </c>
      <c r="S24" s="7">
        <f>(O24*0.5)-(P24*0.25)-Q24*0.25</f>
        <v>1.25</v>
      </c>
      <c r="T24" s="52">
        <v>0</v>
      </c>
      <c r="U24" s="52">
        <v>4</v>
      </c>
      <c r="V24" s="52">
        <v>2</v>
      </c>
      <c r="W24" s="4">
        <f>SUM(T24:U24)</f>
        <v>4</v>
      </c>
      <c r="X24" s="7">
        <f>(T24*0.5)-(U24*0.25)-V24*0.25</f>
        <v>-1.5</v>
      </c>
      <c r="Y24" s="7">
        <f>SUM(I24,N24,S24,X24)</f>
        <v>-0.5</v>
      </c>
      <c r="Z24" s="7">
        <f>Y24+3.25</f>
        <v>2.75</v>
      </c>
    </row>
    <row r="25" spans="1:26" s="1" customFormat="1" ht="13.5" customHeight="1" x14ac:dyDescent="0.25">
      <c r="A25" s="34">
        <v>23</v>
      </c>
      <c r="B25" s="37" t="s">
        <v>95</v>
      </c>
      <c r="C25" s="37" t="s">
        <v>96</v>
      </c>
      <c r="D25" s="41">
        <v>6</v>
      </c>
      <c r="E25" s="4">
        <v>2</v>
      </c>
      <c r="F25" s="4">
        <v>2</v>
      </c>
      <c r="G25" s="4">
        <v>1</v>
      </c>
      <c r="H25" s="4">
        <f>SUM(E25:F25)</f>
        <v>4</v>
      </c>
      <c r="I25" s="7">
        <f>(E25*0.5)-(F25*0.25)-G25*0.25</f>
        <v>0.25</v>
      </c>
      <c r="J25" s="4">
        <v>5</v>
      </c>
      <c r="K25" s="4">
        <v>0</v>
      </c>
      <c r="L25" s="4">
        <v>0</v>
      </c>
      <c r="M25" s="4">
        <f>SUM(J25:K25)</f>
        <v>5</v>
      </c>
      <c r="N25" s="7">
        <f>(J25*0.5)-(K25*0.25)-L25*0.25</f>
        <v>2.5</v>
      </c>
      <c r="O25" s="4">
        <v>4</v>
      </c>
      <c r="P25" s="4">
        <v>0</v>
      </c>
      <c r="Q25" s="4">
        <v>0</v>
      </c>
      <c r="R25" s="4">
        <f>SUM(O25:P25)</f>
        <v>4</v>
      </c>
      <c r="S25" s="7">
        <f>(O25*0.5)-(P25*0.25)-Q25*0.25</f>
        <v>2</v>
      </c>
      <c r="T25" s="52">
        <v>0</v>
      </c>
      <c r="U25" s="52">
        <v>2</v>
      </c>
      <c r="V25" s="52">
        <v>4</v>
      </c>
      <c r="W25" s="4">
        <f>SUM(T25:U25)</f>
        <v>2</v>
      </c>
      <c r="X25" s="7">
        <f>(T25*0.5)-(U25*0.25)-V25*0.25</f>
        <v>-1.5</v>
      </c>
      <c r="Y25" s="7">
        <f>SUM(I25,N25,S25,X25)</f>
        <v>3.25</v>
      </c>
      <c r="Z25" s="7">
        <f>Y25+3.25</f>
        <v>6.5</v>
      </c>
    </row>
    <row r="26" spans="1:26" s="1" customFormat="1" ht="13.5" customHeight="1" x14ac:dyDescent="0.25">
      <c r="A26" s="34">
        <v>24</v>
      </c>
      <c r="B26" s="35" t="s">
        <v>97</v>
      </c>
      <c r="C26" s="35" t="s">
        <v>98</v>
      </c>
      <c r="D26" s="39">
        <v>7</v>
      </c>
      <c r="E26" s="4">
        <v>3</v>
      </c>
      <c r="F26" s="4">
        <v>2</v>
      </c>
      <c r="G26" s="4">
        <v>0</v>
      </c>
      <c r="H26" s="4">
        <f>SUM(E26:F26)</f>
        <v>5</v>
      </c>
      <c r="I26" s="7">
        <f>(E26*0.5)-(F26*0.25)-G26*0.25</f>
        <v>1</v>
      </c>
      <c r="J26" s="4">
        <v>3</v>
      </c>
      <c r="K26" s="4">
        <v>2</v>
      </c>
      <c r="L26" s="4">
        <v>0</v>
      </c>
      <c r="M26" s="4">
        <f>SUM(J26:K26)</f>
        <v>5</v>
      </c>
      <c r="N26" s="7">
        <f>(J26*0.5)-(K26*0.25)-L26*0.25</f>
        <v>1</v>
      </c>
      <c r="O26" s="4">
        <v>4</v>
      </c>
      <c r="P26" s="4">
        <v>0</v>
      </c>
      <c r="Q26" s="4">
        <v>0</v>
      </c>
      <c r="R26" s="4">
        <f>SUM(O26:P26)</f>
        <v>4</v>
      </c>
      <c r="S26" s="7">
        <f>(O26*0.5)-(P26*0.25)-Q26*0.25</f>
        <v>2</v>
      </c>
      <c r="T26" s="52">
        <v>1</v>
      </c>
      <c r="U26" s="52">
        <v>4</v>
      </c>
      <c r="V26" s="52">
        <v>1</v>
      </c>
      <c r="W26" s="4">
        <f>SUM(T26:U26)</f>
        <v>5</v>
      </c>
      <c r="X26" s="7">
        <f>(T26*0.5)-(U26*0.25)-V26*0.25</f>
        <v>-0.75</v>
      </c>
      <c r="Y26" s="7">
        <f>SUM(I26,N26,S26,X26)</f>
        <v>3.25</v>
      </c>
      <c r="Z26" s="7">
        <f>Y26+3.25</f>
        <v>6.5</v>
      </c>
    </row>
    <row r="27" spans="1:26" s="1" customFormat="1" ht="13.5" customHeight="1" x14ac:dyDescent="0.25">
      <c r="A27" s="34">
        <v>25</v>
      </c>
      <c r="B27" s="35" t="s">
        <v>99</v>
      </c>
      <c r="C27" s="35" t="s">
        <v>100</v>
      </c>
      <c r="D27" s="39">
        <v>7</v>
      </c>
      <c r="E27" s="4">
        <v>3</v>
      </c>
      <c r="F27" s="4">
        <v>1</v>
      </c>
      <c r="G27" s="4">
        <v>1</v>
      </c>
      <c r="H27" s="4">
        <f>SUM(E27:F27)</f>
        <v>4</v>
      </c>
      <c r="I27" s="7">
        <f>(E27*0.5)-(F27*0.25)-G27*0.25</f>
        <v>1</v>
      </c>
      <c r="J27" s="4">
        <v>3</v>
      </c>
      <c r="K27" s="4">
        <v>1</v>
      </c>
      <c r="L27" s="4">
        <v>1</v>
      </c>
      <c r="M27" s="4">
        <f>SUM(J27:K27)</f>
        <v>4</v>
      </c>
      <c r="N27" s="7">
        <f>(J27*0.5)-(K27*0.25)-L27*0.25</f>
        <v>1</v>
      </c>
      <c r="O27" s="4">
        <v>0</v>
      </c>
      <c r="P27" s="4">
        <v>0</v>
      </c>
      <c r="Q27" s="4">
        <v>4</v>
      </c>
      <c r="R27" s="4">
        <f>SUM(O27:P27)</f>
        <v>0</v>
      </c>
      <c r="S27" s="7">
        <f>(O27*0.5)-(P27*0.25)-Q27*0.25</f>
        <v>-1</v>
      </c>
      <c r="T27" s="52">
        <v>4</v>
      </c>
      <c r="U27" s="52">
        <v>1</v>
      </c>
      <c r="V27" s="52">
        <v>1</v>
      </c>
      <c r="W27" s="4">
        <f>SUM(T27:U27)</f>
        <v>5</v>
      </c>
      <c r="X27" s="7">
        <f>(T27*0.5)-(U27*0.25)-V27*0.25</f>
        <v>1.5</v>
      </c>
      <c r="Y27" s="7">
        <f>SUM(I27,N27,S27,X27)</f>
        <v>2.5</v>
      </c>
      <c r="Z27" s="7">
        <f>Y27+3.25</f>
        <v>5.75</v>
      </c>
    </row>
    <row r="28" spans="1:26" s="1" customFormat="1" ht="13.5" customHeight="1" x14ac:dyDescent="0.25">
      <c r="A28" s="34">
        <v>26</v>
      </c>
      <c r="B28" s="35" t="s">
        <v>101</v>
      </c>
      <c r="C28" s="35" t="s">
        <v>102</v>
      </c>
      <c r="D28" s="39">
        <v>7</v>
      </c>
      <c r="E28" s="4">
        <v>3</v>
      </c>
      <c r="F28" s="4">
        <v>2</v>
      </c>
      <c r="G28" s="4">
        <v>0</v>
      </c>
      <c r="H28" s="4">
        <f>SUM(E28:F28)</f>
        <v>5</v>
      </c>
      <c r="I28" s="7">
        <f>(E28*0.5)-(F28*0.25)-G28*0.25</f>
        <v>1</v>
      </c>
      <c r="J28" s="4">
        <v>4</v>
      </c>
      <c r="K28" s="4">
        <v>1</v>
      </c>
      <c r="L28" s="4">
        <v>0</v>
      </c>
      <c r="M28" s="4">
        <f>SUM(J28:K28)</f>
        <v>5</v>
      </c>
      <c r="N28" s="7">
        <f>(J28*0.5)-(K28*0.25)-L28*0.25</f>
        <v>1.75</v>
      </c>
      <c r="O28" s="4">
        <v>4</v>
      </c>
      <c r="P28" s="4">
        <v>0</v>
      </c>
      <c r="Q28" s="4">
        <v>0</v>
      </c>
      <c r="R28" s="4">
        <f>SUM(O28:P28)</f>
        <v>4</v>
      </c>
      <c r="S28" s="7">
        <f>(O28*0.5)-(P28*0.25)-Q28*0.25</f>
        <v>2</v>
      </c>
      <c r="T28" s="52">
        <v>3</v>
      </c>
      <c r="U28" s="52">
        <v>0</v>
      </c>
      <c r="V28" s="52">
        <v>3</v>
      </c>
      <c r="W28" s="4">
        <f>SUM(T28:U28)</f>
        <v>3</v>
      </c>
      <c r="X28" s="7">
        <f>(T28*0.5)-(U28*0.25)-V28*0.25</f>
        <v>0.75</v>
      </c>
      <c r="Y28" s="7">
        <f>SUM(I28,N28,S28,X28)</f>
        <v>5.5</v>
      </c>
      <c r="Z28" s="7">
        <f>Y28+3.25</f>
        <v>8.75</v>
      </c>
    </row>
    <row r="29" spans="1:26" s="1" customFormat="1" ht="13.5" customHeight="1" x14ac:dyDescent="0.25">
      <c r="A29" s="34">
        <v>27</v>
      </c>
      <c r="B29" s="35" t="s">
        <v>103</v>
      </c>
      <c r="C29" s="35" t="s">
        <v>104</v>
      </c>
      <c r="D29" s="39">
        <v>7</v>
      </c>
      <c r="E29" s="4">
        <v>3</v>
      </c>
      <c r="F29" s="4">
        <v>2</v>
      </c>
      <c r="G29" s="4">
        <v>0</v>
      </c>
      <c r="H29" s="4">
        <f>SUM(E29:F29)</f>
        <v>5</v>
      </c>
      <c r="I29" s="7">
        <f>(E29*0.5)-(F29*0.25)-G29*0.25</f>
        <v>1</v>
      </c>
      <c r="J29" s="4">
        <v>2</v>
      </c>
      <c r="K29" s="4">
        <v>3</v>
      </c>
      <c r="L29" s="4">
        <v>0</v>
      </c>
      <c r="M29" s="4">
        <f>SUM(J29:K29)</f>
        <v>5</v>
      </c>
      <c r="N29" s="7">
        <f>(J29*0.5)-(K29*0.25)-L29*0.25</f>
        <v>0.25</v>
      </c>
      <c r="O29" s="4">
        <v>4</v>
      </c>
      <c r="P29" s="4">
        <v>0</v>
      </c>
      <c r="Q29" s="4">
        <v>0</v>
      </c>
      <c r="R29" s="4">
        <f>SUM(O29:P29)</f>
        <v>4</v>
      </c>
      <c r="S29" s="7">
        <f>(O29*0.5)-(P29*0.25)-Q29*0.25</f>
        <v>2</v>
      </c>
      <c r="T29" s="52">
        <v>3</v>
      </c>
      <c r="U29" s="52">
        <v>2</v>
      </c>
      <c r="V29" s="52">
        <v>1</v>
      </c>
      <c r="W29" s="4">
        <f>SUM(T29:U29)</f>
        <v>5</v>
      </c>
      <c r="X29" s="7">
        <f>(T29*0.5)-(U29*0.25)-V29*0.25</f>
        <v>0.75</v>
      </c>
      <c r="Y29" s="7">
        <f>SUM(I29,N29,S29,X29)</f>
        <v>4</v>
      </c>
      <c r="Z29" s="7">
        <f>Y29+3.25</f>
        <v>7.25</v>
      </c>
    </row>
    <row r="30" spans="1:26" s="1" customFormat="1" ht="13.5" customHeight="1" x14ac:dyDescent="0.25">
      <c r="A30" s="34">
        <v>28</v>
      </c>
      <c r="B30" s="37" t="s">
        <v>105</v>
      </c>
      <c r="C30" s="37" t="s">
        <v>106</v>
      </c>
      <c r="D30" s="41">
        <v>8</v>
      </c>
      <c r="E30" s="4">
        <v>3</v>
      </c>
      <c r="F30" s="4">
        <v>2</v>
      </c>
      <c r="G30" s="4">
        <v>0</v>
      </c>
      <c r="H30" s="4">
        <f>SUM(E30:F30)</f>
        <v>5</v>
      </c>
      <c r="I30" s="7">
        <f>(E30*0.5)-(F30*0.25)-G30*0.25</f>
        <v>1</v>
      </c>
      <c r="J30" s="4">
        <v>1</v>
      </c>
      <c r="K30" s="4">
        <v>4</v>
      </c>
      <c r="L30" s="4">
        <v>0</v>
      </c>
      <c r="M30" s="4">
        <f>SUM(J30:K30)</f>
        <v>5</v>
      </c>
      <c r="N30" s="7">
        <f>(J30*0.5)-(K30*0.25)-L30*0.25</f>
        <v>-0.5</v>
      </c>
      <c r="O30" s="4">
        <v>1</v>
      </c>
      <c r="P30" s="4">
        <v>2</v>
      </c>
      <c r="Q30" s="4">
        <v>0</v>
      </c>
      <c r="R30" s="4">
        <f>SUM(O30:P30)</f>
        <v>3</v>
      </c>
      <c r="S30" s="7">
        <f>(O30*0.5)-(P30*0.25)-Q30*0.25</f>
        <v>0</v>
      </c>
      <c r="T30" s="52">
        <v>3</v>
      </c>
      <c r="U30" s="52">
        <v>0</v>
      </c>
      <c r="V30" s="52">
        <v>3</v>
      </c>
      <c r="W30" s="4">
        <f>SUM(T30:U30)</f>
        <v>3</v>
      </c>
      <c r="X30" s="7">
        <f>(T30*0.5)-(U30*0.25)-V30*0.25</f>
        <v>0.75</v>
      </c>
      <c r="Y30" s="7">
        <f>SUM(I30,N30,S30,X30)</f>
        <v>1.25</v>
      </c>
      <c r="Z30" s="7">
        <f>Y30+3.25</f>
        <v>4.5</v>
      </c>
    </row>
    <row r="31" spans="1:26" s="1" customFormat="1" ht="13.5" customHeight="1" x14ac:dyDescent="0.25">
      <c r="A31" s="34">
        <v>29</v>
      </c>
      <c r="B31" s="37" t="s">
        <v>107</v>
      </c>
      <c r="C31" s="37" t="s">
        <v>108</v>
      </c>
      <c r="D31" s="41">
        <v>8</v>
      </c>
      <c r="E31" s="4">
        <v>2</v>
      </c>
      <c r="F31" s="4">
        <v>0</v>
      </c>
      <c r="G31" s="4">
        <v>3</v>
      </c>
      <c r="H31" s="4">
        <f>SUM(E31:F31)</f>
        <v>2</v>
      </c>
      <c r="I31" s="7">
        <f>(E31*0.5)-(F31*0.25)-G31*0.25</f>
        <v>0.25</v>
      </c>
      <c r="J31" s="4">
        <v>4</v>
      </c>
      <c r="K31" s="4">
        <v>1</v>
      </c>
      <c r="L31" s="4">
        <v>0</v>
      </c>
      <c r="M31" s="4">
        <f>SUM(J31:K31)</f>
        <v>5</v>
      </c>
      <c r="N31" s="7">
        <f>(J31*0.5)-(K31*0.25)-L31*0.25</f>
        <v>1.75</v>
      </c>
      <c r="O31" s="4">
        <v>2</v>
      </c>
      <c r="P31" s="4">
        <v>0</v>
      </c>
      <c r="Q31" s="4">
        <v>2</v>
      </c>
      <c r="R31" s="4">
        <f>SUM(O31:P31)</f>
        <v>2</v>
      </c>
      <c r="S31" s="7">
        <f>(O31*0.5)-(P31*0.25)-Q31*0.25</f>
        <v>0.5</v>
      </c>
      <c r="T31" s="52">
        <v>1</v>
      </c>
      <c r="U31" s="52">
        <v>1</v>
      </c>
      <c r="V31" s="52">
        <v>4</v>
      </c>
      <c r="W31" s="4">
        <f>SUM(T31:U31)</f>
        <v>2</v>
      </c>
      <c r="X31" s="7">
        <f>(T31*0.5)-(U31*0.25)-V31*0.25</f>
        <v>-0.75</v>
      </c>
      <c r="Y31" s="7">
        <f>SUM(I31,N31,S31,X31)</f>
        <v>1.75</v>
      </c>
      <c r="Z31" s="7">
        <f>Y31+3.25</f>
        <v>5</v>
      </c>
    </row>
    <row r="32" spans="1:26" s="1" customFormat="1" ht="13.5" customHeight="1" x14ac:dyDescent="0.25">
      <c r="A32" s="34">
        <v>30</v>
      </c>
      <c r="B32" s="37" t="s">
        <v>109</v>
      </c>
      <c r="C32" s="37" t="s">
        <v>110</v>
      </c>
      <c r="D32" s="41">
        <v>8</v>
      </c>
      <c r="E32" s="4">
        <v>2</v>
      </c>
      <c r="F32" s="4">
        <v>2</v>
      </c>
      <c r="G32" s="4">
        <v>1</v>
      </c>
      <c r="H32" s="4">
        <f>SUM(E32:F32)</f>
        <v>4</v>
      </c>
      <c r="I32" s="7">
        <f>(E32*0.5)-(F32*0.25)-G32*0.25</f>
        <v>0.25</v>
      </c>
      <c r="J32" s="4">
        <v>3</v>
      </c>
      <c r="K32" s="4">
        <v>1</v>
      </c>
      <c r="L32" s="4">
        <v>1</v>
      </c>
      <c r="M32" s="4">
        <f>SUM(J32:K32)</f>
        <v>4</v>
      </c>
      <c r="N32" s="7">
        <f>(J32*0.5)-(K32*0.25)-L32*0.25</f>
        <v>1</v>
      </c>
      <c r="O32" s="4">
        <v>2</v>
      </c>
      <c r="P32" s="4">
        <v>1</v>
      </c>
      <c r="Q32" s="4">
        <v>1</v>
      </c>
      <c r="R32" s="4">
        <f>SUM(O32:P32)</f>
        <v>3</v>
      </c>
      <c r="S32" s="7">
        <f>(O32*0.5)-(P32*0.25)-Q32*0.25</f>
        <v>0.5</v>
      </c>
      <c r="T32" s="52">
        <v>2</v>
      </c>
      <c r="U32" s="52">
        <v>2</v>
      </c>
      <c r="V32" s="52">
        <v>2</v>
      </c>
      <c r="W32" s="4">
        <f>SUM(T32:U32)</f>
        <v>4</v>
      </c>
      <c r="X32" s="7">
        <f>(T32*0.5)-(U32*0.25)-V32*0.25</f>
        <v>0</v>
      </c>
      <c r="Y32" s="7">
        <f>SUM(I32,N32,S32,X32)</f>
        <v>1.75</v>
      </c>
      <c r="Z32" s="7">
        <f>Y32+3.25</f>
        <v>5</v>
      </c>
    </row>
    <row r="33" spans="1:26" s="1" customFormat="1" ht="13.5" customHeight="1" x14ac:dyDescent="0.25">
      <c r="A33" s="34">
        <v>31</v>
      </c>
      <c r="B33" s="37" t="s">
        <v>111</v>
      </c>
      <c r="C33" s="37" t="s">
        <v>112</v>
      </c>
      <c r="D33" s="74">
        <v>8</v>
      </c>
      <c r="E33" s="4">
        <v>1</v>
      </c>
      <c r="F33" s="4">
        <v>2</v>
      </c>
      <c r="G33" s="4">
        <v>2</v>
      </c>
      <c r="H33" s="4">
        <f>SUM(E33:F33)</f>
        <v>3</v>
      </c>
      <c r="I33" s="7">
        <f>(E33*0.5)-(F33*0.25)-G33*0.25</f>
        <v>-0.5</v>
      </c>
      <c r="J33" s="4">
        <v>2</v>
      </c>
      <c r="K33" s="4">
        <v>3</v>
      </c>
      <c r="L33" s="4">
        <v>1</v>
      </c>
      <c r="M33" s="4">
        <f>SUM(J33:K33)</f>
        <v>5</v>
      </c>
      <c r="N33" s="7">
        <f>(J33*0.5)-(K33*0.25)-L33*0.25</f>
        <v>0</v>
      </c>
      <c r="O33" s="4">
        <v>2</v>
      </c>
      <c r="P33" s="4">
        <v>0</v>
      </c>
      <c r="Q33" s="4">
        <v>2</v>
      </c>
      <c r="R33" s="4">
        <f>SUM(O33:P33)</f>
        <v>2</v>
      </c>
      <c r="S33" s="7">
        <f>(O33*0.5)-(P33*0.25)-Q33*0.25</f>
        <v>0.5</v>
      </c>
      <c r="T33" s="52">
        <v>1</v>
      </c>
      <c r="U33" s="52">
        <v>1</v>
      </c>
      <c r="V33" s="52">
        <v>4</v>
      </c>
      <c r="W33" s="4">
        <f>SUM(T33:U33)</f>
        <v>2</v>
      </c>
      <c r="X33" s="7">
        <f>(T33*0.5)-(U33*0.25)-V33*0.25</f>
        <v>-0.75</v>
      </c>
      <c r="Y33" s="7">
        <f>SUM(I33,N33,S33,X33)</f>
        <v>-0.75</v>
      </c>
      <c r="Z33" s="7">
        <f>Y33+3.25</f>
        <v>2.5</v>
      </c>
    </row>
    <row r="34" spans="1:26" s="1" customFormat="1" ht="13.5" customHeight="1" x14ac:dyDescent="0.25">
      <c r="A34" s="34">
        <v>32</v>
      </c>
      <c r="B34" s="35" t="s">
        <v>113</v>
      </c>
      <c r="C34" s="35" t="s">
        <v>114</v>
      </c>
      <c r="D34" s="39">
        <v>9</v>
      </c>
      <c r="E34" s="4">
        <v>3</v>
      </c>
      <c r="F34" s="4">
        <v>2</v>
      </c>
      <c r="G34" s="4">
        <v>0</v>
      </c>
      <c r="H34" s="4">
        <f>SUM(E34:F34)</f>
        <v>5</v>
      </c>
      <c r="I34" s="7">
        <f>(E34*0.5)-(F34*0.25)-G34*0.25</f>
        <v>1</v>
      </c>
      <c r="J34" s="4">
        <v>4</v>
      </c>
      <c r="K34" s="4">
        <v>1</v>
      </c>
      <c r="L34" s="4">
        <v>0</v>
      </c>
      <c r="M34" s="4">
        <f>SUM(J34:K34)</f>
        <v>5</v>
      </c>
      <c r="N34" s="7">
        <f>(J34*0.5)-(K34*0.25)-L34*0.25</f>
        <v>1.75</v>
      </c>
      <c r="O34" s="4">
        <v>3</v>
      </c>
      <c r="P34" s="4">
        <v>1</v>
      </c>
      <c r="Q34" s="4">
        <v>0</v>
      </c>
      <c r="R34" s="4">
        <f>SUM(O34:P34)</f>
        <v>4</v>
      </c>
      <c r="S34" s="7">
        <f>(O34*0.5)-(P34*0.25)-Q34*0.25</f>
        <v>1.25</v>
      </c>
      <c r="T34" s="52">
        <v>2</v>
      </c>
      <c r="U34" s="52">
        <v>4</v>
      </c>
      <c r="V34" s="52">
        <v>0</v>
      </c>
      <c r="W34" s="4">
        <f>SUM(T34:U34)</f>
        <v>6</v>
      </c>
      <c r="X34" s="7">
        <f>(T34*0.5)-(U34*0.25)-V34*0.25</f>
        <v>0</v>
      </c>
      <c r="Y34" s="7">
        <f>SUM(I34,N34,S34,X34)</f>
        <v>4</v>
      </c>
      <c r="Z34" s="7">
        <f>Y34+3.25</f>
        <v>7.25</v>
      </c>
    </row>
    <row r="35" spans="1:26" s="1" customFormat="1" ht="13.5" customHeight="1" x14ac:dyDescent="0.25">
      <c r="A35" s="34">
        <v>33</v>
      </c>
      <c r="B35" s="35" t="s">
        <v>115</v>
      </c>
      <c r="C35" s="35" t="s">
        <v>116</v>
      </c>
      <c r="D35" s="39">
        <v>9</v>
      </c>
      <c r="E35" s="4">
        <v>2</v>
      </c>
      <c r="F35" s="4">
        <v>2</v>
      </c>
      <c r="G35" s="4">
        <v>1</v>
      </c>
      <c r="H35" s="4">
        <f>SUM(E35:F35)</f>
        <v>4</v>
      </c>
      <c r="I35" s="7">
        <f>(E35*0.5)-(F35*0.25)-G35*0.25</f>
        <v>0.25</v>
      </c>
      <c r="J35" s="4">
        <v>3</v>
      </c>
      <c r="K35" s="4">
        <v>2</v>
      </c>
      <c r="L35" s="4">
        <v>0</v>
      </c>
      <c r="M35" s="4">
        <f>SUM(J35:K35)</f>
        <v>5</v>
      </c>
      <c r="N35" s="7">
        <f>(J35*0.5)-(K35*0.25)-L35*0.25</f>
        <v>1</v>
      </c>
      <c r="O35" s="4">
        <v>3</v>
      </c>
      <c r="P35" s="4">
        <v>1</v>
      </c>
      <c r="Q35" s="4">
        <v>0</v>
      </c>
      <c r="R35" s="4">
        <f>SUM(O35:P35)</f>
        <v>4</v>
      </c>
      <c r="S35" s="7">
        <f>(O35*0.5)-(P35*0.25)-Q35*0.25</f>
        <v>1.25</v>
      </c>
      <c r="T35" s="52">
        <v>3</v>
      </c>
      <c r="U35" s="52">
        <v>2</v>
      </c>
      <c r="V35" s="52">
        <v>1</v>
      </c>
      <c r="W35" s="4">
        <f>SUM(T35:U35)</f>
        <v>5</v>
      </c>
      <c r="X35" s="7">
        <f>(T35*0.5)-(U35*0.25)-V35*0.25</f>
        <v>0.75</v>
      </c>
      <c r="Y35" s="7">
        <f>SUM(I35,N35,S35,X35)</f>
        <v>3.25</v>
      </c>
      <c r="Z35" s="7">
        <f>Y35+3.25</f>
        <v>6.5</v>
      </c>
    </row>
    <row r="36" spans="1:26" s="1" customFormat="1" ht="13.5" customHeight="1" x14ac:dyDescent="0.25">
      <c r="A36" s="34">
        <v>34</v>
      </c>
      <c r="B36" s="35" t="s">
        <v>117</v>
      </c>
      <c r="C36" s="35" t="s">
        <v>118</v>
      </c>
      <c r="D36" s="39">
        <v>9</v>
      </c>
      <c r="E36" s="4">
        <v>4</v>
      </c>
      <c r="F36" s="4">
        <v>1</v>
      </c>
      <c r="G36" s="4">
        <v>0</v>
      </c>
      <c r="H36" s="4">
        <f>SUM(E36:F36)</f>
        <v>5</v>
      </c>
      <c r="I36" s="7">
        <f>(E36*0.5)-(F36*0.25)-G36*0.25</f>
        <v>1.75</v>
      </c>
      <c r="J36" s="4">
        <v>3</v>
      </c>
      <c r="K36" s="4">
        <v>2</v>
      </c>
      <c r="L36" s="4">
        <v>0</v>
      </c>
      <c r="M36" s="4">
        <f>SUM(J36:K36)</f>
        <v>5</v>
      </c>
      <c r="N36" s="7">
        <f>(J36*0.5)-(K36*0.25)-L36*0.25</f>
        <v>1</v>
      </c>
      <c r="O36" s="4">
        <v>2</v>
      </c>
      <c r="P36" s="4">
        <v>0</v>
      </c>
      <c r="Q36" s="4">
        <v>2</v>
      </c>
      <c r="R36" s="4">
        <f>SUM(O36:P36)</f>
        <v>2</v>
      </c>
      <c r="S36" s="7">
        <f>(O36*0.5)-(P36*0.25)-Q36*0.25</f>
        <v>0.5</v>
      </c>
      <c r="T36" s="52">
        <v>1</v>
      </c>
      <c r="U36" s="52">
        <v>0</v>
      </c>
      <c r="V36" s="52">
        <v>5</v>
      </c>
      <c r="W36" s="4">
        <f>SUM(T36:U36)</f>
        <v>1</v>
      </c>
      <c r="X36" s="7">
        <f>(T36*0.5)-(U36*0.25)-V36*0.25</f>
        <v>-0.75</v>
      </c>
      <c r="Y36" s="7">
        <f>SUM(I36,N36,S36,X36)</f>
        <v>2.5</v>
      </c>
      <c r="Z36" s="7">
        <f>Y36+3.25</f>
        <v>5.75</v>
      </c>
    </row>
    <row r="37" spans="1:26" s="1" customFormat="1" ht="13.5" customHeight="1" x14ac:dyDescent="0.25">
      <c r="A37" s="34">
        <v>35</v>
      </c>
      <c r="B37" s="35" t="s">
        <v>119</v>
      </c>
      <c r="C37" s="35" t="s">
        <v>120</v>
      </c>
      <c r="D37" s="39">
        <v>9</v>
      </c>
      <c r="E37" s="4">
        <v>3</v>
      </c>
      <c r="F37" s="4">
        <v>2</v>
      </c>
      <c r="G37" s="4">
        <v>0</v>
      </c>
      <c r="H37" s="4">
        <f>SUM(E37:F37)</f>
        <v>5</v>
      </c>
      <c r="I37" s="7">
        <f>(E37*0.5)-(F37*0.25)-G37*0.25</f>
        <v>1</v>
      </c>
      <c r="J37" s="4">
        <v>2</v>
      </c>
      <c r="K37" s="4">
        <v>3</v>
      </c>
      <c r="L37" s="4">
        <v>0</v>
      </c>
      <c r="M37" s="4">
        <f>SUM(J37:K37)</f>
        <v>5</v>
      </c>
      <c r="N37" s="7">
        <f>(J37*0.5)-(K37*0.25)-L37*0.25</f>
        <v>0.25</v>
      </c>
      <c r="O37" s="4">
        <v>2</v>
      </c>
      <c r="P37" s="4">
        <v>1</v>
      </c>
      <c r="Q37" s="4">
        <v>1</v>
      </c>
      <c r="R37" s="4">
        <f>SUM(O37:P37)</f>
        <v>3</v>
      </c>
      <c r="S37" s="7">
        <f>(O37*0.5)-(P37*0.25)-Q37*0.25</f>
        <v>0.5</v>
      </c>
      <c r="T37" s="52">
        <v>1</v>
      </c>
      <c r="U37" s="52">
        <v>1</v>
      </c>
      <c r="V37" s="52">
        <v>4</v>
      </c>
      <c r="W37" s="4">
        <f>SUM(T37:U37)</f>
        <v>2</v>
      </c>
      <c r="X37" s="7">
        <f>(T37*0.5)-(U37*0.25)-V37*0.25</f>
        <v>-0.75</v>
      </c>
      <c r="Y37" s="7">
        <f>SUM(I37,N37,S37,X37)</f>
        <v>1</v>
      </c>
      <c r="Z37" s="7">
        <f>Y37+3.25</f>
        <v>4.25</v>
      </c>
    </row>
    <row r="38" spans="1:26" s="1" customFormat="1" ht="13.5" customHeight="1" x14ac:dyDescent="0.25">
      <c r="A38" s="34">
        <v>36</v>
      </c>
      <c r="B38" s="37" t="s">
        <v>121</v>
      </c>
      <c r="C38" s="37" t="s">
        <v>122</v>
      </c>
      <c r="D38" s="41">
        <v>10</v>
      </c>
      <c r="E38" s="4">
        <v>4</v>
      </c>
      <c r="F38" s="4">
        <v>1</v>
      </c>
      <c r="G38" s="4">
        <v>0</v>
      </c>
      <c r="H38" s="4">
        <f>SUM(E38:F38)</f>
        <v>5</v>
      </c>
      <c r="I38" s="7">
        <f>(E38*0.5)-(F38*0.25)-G38*0.25</f>
        <v>1.75</v>
      </c>
      <c r="J38" s="4">
        <v>3</v>
      </c>
      <c r="K38" s="4">
        <v>2</v>
      </c>
      <c r="L38" s="4">
        <v>0</v>
      </c>
      <c r="M38" s="4">
        <f>SUM(J38:K38)</f>
        <v>5</v>
      </c>
      <c r="N38" s="7">
        <f>(J38*0.5)-(K38*0.25)-L38*0.25</f>
        <v>1</v>
      </c>
      <c r="O38" s="4">
        <v>2</v>
      </c>
      <c r="P38" s="4">
        <v>0</v>
      </c>
      <c r="Q38" s="4">
        <v>2</v>
      </c>
      <c r="R38" s="4">
        <f>SUM(O38:P38)</f>
        <v>2</v>
      </c>
      <c r="S38" s="7">
        <f>(O38*0.5)-(P38*0.25)-Q38*0.25</f>
        <v>0.5</v>
      </c>
      <c r="T38" s="52">
        <v>1</v>
      </c>
      <c r="U38" s="52">
        <v>1</v>
      </c>
      <c r="V38" s="52">
        <v>4</v>
      </c>
      <c r="W38" s="4">
        <f>SUM(T38:U38)</f>
        <v>2</v>
      </c>
      <c r="X38" s="7">
        <f>(T38*0.5)-(U38*0.25)-V38*0.25</f>
        <v>-0.75</v>
      </c>
      <c r="Y38" s="7">
        <f>SUM(I38,N38,S38,X38)</f>
        <v>2.5</v>
      </c>
      <c r="Z38" s="7">
        <f>Y38+3.25</f>
        <v>5.75</v>
      </c>
    </row>
    <row r="39" spans="1:26" s="1" customFormat="1" ht="13.5" customHeight="1" x14ac:dyDescent="0.25">
      <c r="A39" s="34">
        <v>37</v>
      </c>
      <c r="B39" s="37" t="s">
        <v>123</v>
      </c>
      <c r="C39" s="37" t="s">
        <v>124</v>
      </c>
      <c r="D39" s="41">
        <v>10</v>
      </c>
      <c r="E39" s="4">
        <v>2</v>
      </c>
      <c r="F39" s="4">
        <v>1</v>
      </c>
      <c r="G39" s="4">
        <v>1</v>
      </c>
      <c r="H39" s="4">
        <f>SUM(E39:F39)</f>
        <v>3</v>
      </c>
      <c r="I39" s="7">
        <f>(E39*0.5)-(F39*0.25)-G39*0.25</f>
        <v>0.5</v>
      </c>
      <c r="J39" s="4">
        <v>3</v>
      </c>
      <c r="K39" s="4">
        <v>2</v>
      </c>
      <c r="L39" s="4">
        <v>0</v>
      </c>
      <c r="M39" s="4">
        <f>SUM(J39:K39)</f>
        <v>5</v>
      </c>
      <c r="N39" s="7">
        <f>(J39*0.5)-(K39*0.25)-L39*0.25</f>
        <v>1</v>
      </c>
      <c r="O39" s="4">
        <v>2</v>
      </c>
      <c r="P39" s="4">
        <v>0</v>
      </c>
      <c r="Q39" s="4">
        <v>2</v>
      </c>
      <c r="R39" s="4">
        <f>SUM(O39:P39)</f>
        <v>2</v>
      </c>
      <c r="S39" s="7">
        <f>(O39*0.5)-(P39*0.25)-Q39*0.25</f>
        <v>0.5</v>
      </c>
      <c r="T39" s="52">
        <v>1</v>
      </c>
      <c r="U39" s="52">
        <v>1</v>
      </c>
      <c r="V39" s="52">
        <v>4</v>
      </c>
      <c r="W39" s="4">
        <f>SUM(T39:U39)</f>
        <v>2</v>
      </c>
      <c r="X39" s="7">
        <f>(T39*0.5)-(U39*0.25)-V39*0.25</f>
        <v>-0.75</v>
      </c>
      <c r="Y39" s="7">
        <f>SUM(I39,N39,S39,X39)</f>
        <v>1.25</v>
      </c>
      <c r="Z39" s="7">
        <f>Y39+3.25</f>
        <v>4.5</v>
      </c>
    </row>
    <row r="40" spans="1:26" s="1" customFormat="1" ht="13.5" customHeight="1" x14ac:dyDescent="0.25">
      <c r="A40" s="34">
        <v>38</v>
      </c>
      <c r="B40" s="37" t="s">
        <v>125</v>
      </c>
      <c r="C40" s="37" t="s">
        <v>126</v>
      </c>
      <c r="D40" s="41">
        <v>10</v>
      </c>
      <c r="E40" s="4">
        <v>2</v>
      </c>
      <c r="F40" s="4">
        <v>1</v>
      </c>
      <c r="G40" s="4">
        <v>2</v>
      </c>
      <c r="H40" s="4">
        <f>SUM(E40:F40)</f>
        <v>3</v>
      </c>
      <c r="I40" s="7">
        <f>(E40*0.5)-(F40*0.25)-G40*0.25</f>
        <v>0.25</v>
      </c>
      <c r="J40" s="4">
        <v>3</v>
      </c>
      <c r="K40" s="4">
        <v>2</v>
      </c>
      <c r="L40" s="4">
        <v>0</v>
      </c>
      <c r="M40" s="4">
        <f>SUM(J40:K40)</f>
        <v>5</v>
      </c>
      <c r="N40" s="7">
        <f>(J40*0.5)-(K40*0.25)-L40*0.25</f>
        <v>1</v>
      </c>
      <c r="O40" s="4">
        <v>1</v>
      </c>
      <c r="P40" s="4">
        <v>1</v>
      </c>
      <c r="Q40" s="4">
        <v>2</v>
      </c>
      <c r="R40" s="4">
        <f>SUM(O40:P40)</f>
        <v>2</v>
      </c>
      <c r="S40" s="7">
        <f>(O40*0.5)-(P40*0.25)-Q40*0.25</f>
        <v>-0.25</v>
      </c>
      <c r="T40" s="52">
        <v>2</v>
      </c>
      <c r="U40" s="52">
        <v>2</v>
      </c>
      <c r="V40" s="52">
        <v>2</v>
      </c>
      <c r="W40" s="4">
        <f>SUM(T40:U40)</f>
        <v>4</v>
      </c>
      <c r="X40" s="7">
        <f>(T40*0.5)-(U40*0.25)-V40*0.25</f>
        <v>0</v>
      </c>
      <c r="Y40" s="7">
        <f>SUM(I40,N40,S40,X40)</f>
        <v>1</v>
      </c>
      <c r="Z40" s="7">
        <f>Y40+3.25</f>
        <v>4.25</v>
      </c>
    </row>
    <row r="41" spans="1:26" s="1" customFormat="1" ht="13.5" customHeight="1" x14ac:dyDescent="0.25">
      <c r="A41" s="34">
        <v>39</v>
      </c>
      <c r="B41" s="37" t="s">
        <v>127</v>
      </c>
      <c r="C41" s="37" t="s">
        <v>128</v>
      </c>
      <c r="D41" s="41">
        <v>10</v>
      </c>
      <c r="E41" s="4">
        <v>3</v>
      </c>
      <c r="F41" s="4">
        <v>2</v>
      </c>
      <c r="G41" s="4">
        <v>0</v>
      </c>
      <c r="H41" s="4">
        <f>SUM(E41:F41)</f>
        <v>5</v>
      </c>
      <c r="I41" s="7">
        <f>(E41*0.5)-(F41*0.25)-G41*0.25</f>
        <v>1</v>
      </c>
      <c r="J41" s="4">
        <v>3</v>
      </c>
      <c r="K41" s="4">
        <v>2</v>
      </c>
      <c r="L41" s="4">
        <v>0</v>
      </c>
      <c r="M41" s="4">
        <f>SUM(J41:K41)</f>
        <v>5</v>
      </c>
      <c r="N41" s="7">
        <f>(J41*0.5)-(K41*0.25)-L41*0.25</f>
        <v>1</v>
      </c>
      <c r="O41" s="4">
        <v>1</v>
      </c>
      <c r="P41" s="4">
        <v>1</v>
      </c>
      <c r="Q41" s="4">
        <v>2</v>
      </c>
      <c r="R41" s="4">
        <f>SUM(O41:P41)</f>
        <v>2</v>
      </c>
      <c r="S41" s="7">
        <f>(O41*0.5)-(P41*0.25)-Q41*0.25</f>
        <v>-0.25</v>
      </c>
      <c r="T41" s="52">
        <v>4</v>
      </c>
      <c r="U41" s="52">
        <v>1</v>
      </c>
      <c r="V41" s="52">
        <v>1</v>
      </c>
      <c r="W41" s="4">
        <f>SUM(T41:U41)</f>
        <v>5</v>
      </c>
      <c r="X41" s="7">
        <f>(T41*0.5)-(U41*0.25)-V41*0.25</f>
        <v>1.5</v>
      </c>
      <c r="Y41" s="7">
        <f>SUM(I41,N41,S41,X41)</f>
        <v>3.25</v>
      </c>
      <c r="Z41" s="7">
        <f>Y41+3.25</f>
        <v>6.5</v>
      </c>
    </row>
    <row r="42" spans="1:26" s="1" customFormat="1" ht="13.5" customHeight="1" x14ac:dyDescent="0.25">
      <c r="A42" s="34">
        <v>40</v>
      </c>
      <c r="B42" s="35" t="s">
        <v>129</v>
      </c>
      <c r="C42" s="35" t="s">
        <v>130</v>
      </c>
      <c r="D42" s="39">
        <v>11</v>
      </c>
      <c r="E42" s="4">
        <v>3</v>
      </c>
      <c r="F42" s="4">
        <v>1</v>
      </c>
      <c r="G42" s="4">
        <v>1</v>
      </c>
      <c r="H42" s="4">
        <f>SUM(E42:F42)</f>
        <v>4</v>
      </c>
      <c r="I42" s="7">
        <f>(E42*0.5)-(F42*0.25)-G42*0.25</f>
        <v>1</v>
      </c>
      <c r="J42" s="4">
        <v>2</v>
      </c>
      <c r="K42" s="4">
        <v>3</v>
      </c>
      <c r="L42" s="4">
        <v>0</v>
      </c>
      <c r="M42" s="4">
        <f>SUM(J42:K42)</f>
        <v>5</v>
      </c>
      <c r="N42" s="7">
        <f>(J42*0.5)-(K42*0.25)-L42*0.25</f>
        <v>0.25</v>
      </c>
      <c r="O42" s="4">
        <v>3</v>
      </c>
      <c r="P42" s="4">
        <v>0</v>
      </c>
      <c r="Q42" s="4">
        <v>1</v>
      </c>
      <c r="R42" s="4">
        <f>SUM(O42:P42)</f>
        <v>3</v>
      </c>
      <c r="S42" s="7">
        <f>(O42*0.5)-(P42*0.25)-Q42*0.25</f>
        <v>1.25</v>
      </c>
      <c r="T42" s="52">
        <v>2</v>
      </c>
      <c r="U42" s="52">
        <v>0</v>
      </c>
      <c r="V42" s="52">
        <v>4</v>
      </c>
      <c r="W42" s="4">
        <f>SUM(T42:U42)</f>
        <v>2</v>
      </c>
      <c r="X42" s="7">
        <f>(T42*0.5)-(U42*0.25)-V42*0.25</f>
        <v>0</v>
      </c>
      <c r="Y42" s="7">
        <f>SUM(I42,N42,S42,X42)</f>
        <v>2.5</v>
      </c>
      <c r="Z42" s="7">
        <f>Y42+3.25</f>
        <v>5.75</v>
      </c>
    </row>
    <row r="43" spans="1:26" s="1" customFormat="1" ht="13.5" customHeight="1" x14ac:dyDescent="0.25">
      <c r="A43" s="34">
        <v>41</v>
      </c>
      <c r="B43" s="35" t="s">
        <v>131</v>
      </c>
      <c r="C43" s="35" t="s">
        <v>132</v>
      </c>
      <c r="D43" s="39">
        <v>11</v>
      </c>
      <c r="E43" s="4">
        <v>3</v>
      </c>
      <c r="F43" s="4">
        <v>2</v>
      </c>
      <c r="G43" s="4">
        <v>0</v>
      </c>
      <c r="H43" s="4">
        <f>SUM(E43:F43)</f>
        <v>5</v>
      </c>
      <c r="I43" s="7">
        <f>(E43*0.5)-(F43*0.25)-G43*0.25</f>
        <v>1</v>
      </c>
      <c r="J43" s="4">
        <v>2</v>
      </c>
      <c r="K43" s="4">
        <v>3</v>
      </c>
      <c r="L43" s="4">
        <v>0</v>
      </c>
      <c r="M43" s="4">
        <f>SUM(J43:K43)</f>
        <v>5</v>
      </c>
      <c r="N43" s="7">
        <f>(J43*0.5)-(K43*0.25)-L43*0.25</f>
        <v>0.25</v>
      </c>
      <c r="O43" s="4">
        <v>3</v>
      </c>
      <c r="P43" s="4">
        <v>0</v>
      </c>
      <c r="Q43" s="4">
        <v>1</v>
      </c>
      <c r="R43" s="4">
        <f>SUM(O43:P43)</f>
        <v>3</v>
      </c>
      <c r="S43" s="7">
        <f>(O43*0.5)-(P43*0.25)-Q43*0.25</f>
        <v>1.25</v>
      </c>
      <c r="T43" s="52">
        <v>1</v>
      </c>
      <c r="U43" s="52">
        <v>4</v>
      </c>
      <c r="V43" s="52">
        <v>1</v>
      </c>
      <c r="W43" s="4">
        <f>SUM(T43:U43)</f>
        <v>5</v>
      </c>
      <c r="X43" s="7">
        <f>(T43*0.5)-(U43*0.25)-V43*0.25</f>
        <v>-0.75</v>
      </c>
      <c r="Y43" s="7">
        <f>SUM(I43,N43,S43,X43)</f>
        <v>1.75</v>
      </c>
      <c r="Z43" s="7">
        <f>Y43+3.25</f>
        <v>5</v>
      </c>
    </row>
    <row r="44" spans="1:26" s="1" customFormat="1" ht="13.5" customHeight="1" x14ac:dyDescent="0.25">
      <c r="A44" s="34">
        <v>42</v>
      </c>
      <c r="B44" s="35" t="s">
        <v>133</v>
      </c>
      <c r="C44" s="35" t="s">
        <v>134</v>
      </c>
      <c r="D44" s="39">
        <v>11</v>
      </c>
      <c r="E44" s="4">
        <v>2</v>
      </c>
      <c r="F44" s="4">
        <v>3</v>
      </c>
      <c r="G44" s="4">
        <v>0</v>
      </c>
      <c r="H44" s="4">
        <f>SUM(E44:F44)</f>
        <v>5</v>
      </c>
      <c r="I44" s="7">
        <f>(E44*0.5)-(F44*0.25)-G44*0.25</f>
        <v>0.25</v>
      </c>
      <c r="J44" s="4">
        <v>2</v>
      </c>
      <c r="K44" s="4">
        <v>3</v>
      </c>
      <c r="L44" s="4">
        <v>0</v>
      </c>
      <c r="M44" s="4">
        <f>SUM(J44:K44)</f>
        <v>5</v>
      </c>
      <c r="N44" s="7">
        <f>(J44*0.5)-(K44*0.25)-L44*0.25</f>
        <v>0.25</v>
      </c>
      <c r="O44" s="4">
        <v>2</v>
      </c>
      <c r="P44" s="4">
        <v>2</v>
      </c>
      <c r="Q44" s="4">
        <v>0</v>
      </c>
      <c r="R44" s="4">
        <f>SUM(O44:P44)</f>
        <v>4</v>
      </c>
      <c r="S44" s="7">
        <f>(O44*0.5)-(P44*0.25)-Q44*0.25</f>
        <v>0.5</v>
      </c>
      <c r="T44" s="52">
        <v>1</v>
      </c>
      <c r="U44" s="52">
        <v>1</v>
      </c>
      <c r="V44" s="52">
        <v>4</v>
      </c>
      <c r="W44" s="4">
        <f>SUM(T44:U44)</f>
        <v>2</v>
      </c>
      <c r="X44" s="7">
        <f>(T44*0.5)-(U44*0.25)-V44*0.25</f>
        <v>-0.75</v>
      </c>
      <c r="Y44" s="7">
        <f>SUM(I44,N44,S44,X44)</f>
        <v>0.25</v>
      </c>
      <c r="Z44" s="7">
        <f>Y44+3.25</f>
        <v>3.5</v>
      </c>
    </row>
    <row r="45" spans="1:26" s="1" customFormat="1" ht="13.5" customHeight="1" x14ac:dyDescent="0.25">
      <c r="A45" s="34">
        <v>43</v>
      </c>
      <c r="B45" s="35" t="s">
        <v>135</v>
      </c>
      <c r="C45" s="35" t="s">
        <v>136</v>
      </c>
      <c r="D45" s="39">
        <v>11</v>
      </c>
      <c r="E45" s="4">
        <v>2</v>
      </c>
      <c r="F45" s="4">
        <v>1</v>
      </c>
      <c r="G45" s="4">
        <v>1</v>
      </c>
      <c r="H45" s="4">
        <f>SUM(E45:F45)</f>
        <v>3</v>
      </c>
      <c r="I45" s="7">
        <f>(E45*0.5)-(F45*0.25)-G45*0.25</f>
        <v>0.5</v>
      </c>
      <c r="J45" s="4">
        <v>2</v>
      </c>
      <c r="K45" s="4">
        <v>3</v>
      </c>
      <c r="L45" s="4">
        <v>0</v>
      </c>
      <c r="M45" s="4">
        <f>SUM(J45:K45)</f>
        <v>5</v>
      </c>
      <c r="N45" s="7">
        <f>(J45*0.5)-(K45*0.25)-L45*0.25</f>
        <v>0.25</v>
      </c>
      <c r="O45" s="4">
        <v>4</v>
      </c>
      <c r="P45" s="4">
        <v>0</v>
      </c>
      <c r="Q45" s="4">
        <v>0</v>
      </c>
      <c r="R45" s="4">
        <f>SUM(O45:P45)</f>
        <v>4</v>
      </c>
      <c r="S45" s="7">
        <f>(O45*0.5)-(P45*0.25)-Q45*0.25</f>
        <v>2</v>
      </c>
      <c r="T45" s="52">
        <v>2</v>
      </c>
      <c r="U45" s="52">
        <v>1</v>
      </c>
      <c r="V45" s="52">
        <v>3</v>
      </c>
      <c r="W45" s="4">
        <f>SUM(T45:U45)</f>
        <v>3</v>
      </c>
      <c r="X45" s="7">
        <f>(T45*0.5)-(U45*0.25)-V45*0.25</f>
        <v>0</v>
      </c>
      <c r="Y45" s="7">
        <f>SUM(I45,N45,S45,X45)</f>
        <v>2.75</v>
      </c>
      <c r="Z45" s="7">
        <f>Y45+3.25</f>
        <v>6</v>
      </c>
    </row>
    <row r="46" spans="1:26" s="1" customFormat="1" ht="13.5" customHeight="1" x14ac:dyDescent="0.25">
      <c r="A46" s="34">
        <v>44</v>
      </c>
      <c r="B46" s="37" t="s">
        <v>137</v>
      </c>
      <c r="C46" s="37" t="s">
        <v>138</v>
      </c>
      <c r="D46" s="41">
        <v>12</v>
      </c>
      <c r="E46" s="4">
        <v>1</v>
      </c>
      <c r="F46" s="4">
        <v>4</v>
      </c>
      <c r="G46" s="4">
        <v>0</v>
      </c>
      <c r="H46" s="4">
        <f>SUM(E46:F46)</f>
        <v>5</v>
      </c>
      <c r="I46" s="7">
        <f>(E46*0.5)-(F46*0.25)-G46*0.25</f>
        <v>-0.5</v>
      </c>
      <c r="J46" s="4">
        <v>3</v>
      </c>
      <c r="K46" s="4">
        <v>2</v>
      </c>
      <c r="L46" s="4">
        <v>0</v>
      </c>
      <c r="M46" s="4">
        <f>SUM(J46:K46)</f>
        <v>5</v>
      </c>
      <c r="N46" s="7">
        <f>(J46*0.5)-(K46*0.25)-L46*0.25</f>
        <v>1</v>
      </c>
      <c r="O46" s="4">
        <v>2</v>
      </c>
      <c r="P46" s="4">
        <v>1</v>
      </c>
      <c r="Q46" s="4">
        <v>1</v>
      </c>
      <c r="R46" s="4">
        <f>SUM(O46:P46)</f>
        <v>3</v>
      </c>
      <c r="S46" s="7">
        <f>(O46*0.5)-(P46*0.25)-Q46*0.25</f>
        <v>0.5</v>
      </c>
      <c r="T46" s="52">
        <v>2</v>
      </c>
      <c r="U46" s="52">
        <v>1</v>
      </c>
      <c r="V46" s="52">
        <v>3</v>
      </c>
      <c r="W46" s="4">
        <f>SUM(T46:U46)</f>
        <v>3</v>
      </c>
      <c r="X46" s="7">
        <f>(T46*0.5)-(U46*0.25)-V46*0.25</f>
        <v>0</v>
      </c>
      <c r="Y46" s="7">
        <f>SUM(I46,N46,S46,X46)</f>
        <v>1</v>
      </c>
      <c r="Z46" s="7">
        <f>Y46+3.25</f>
        <v>4.25</v>
      </c>
    </row>
    <row r="47" spans="1:26" s="1" customFormat="1" ht="13.5" customHeight="1" x14ac:dyDescent="0.25">
      <c r="A47" s="34">
        <v>45</v>
      </c>
      <c r="B47" s="37" t="s">
        <v>139</v>
      </c>
      <c r="C47" s="37" t="s">
        <v>140</v>
      </c>
      <c r="D47" s="41">
        <v>12</v>
      </c>
      <c r="E47" s="4">
        <v>2</v>
      </c>
      <c r="F47" s="4">
        <v>2</v>
      </c>
      <c r="G47" s="4">
        <v>1</v>
      </c>
      <c r="H47" s="4">
        <f>SUM(E47:F47)</f>
        <v>4</v>
      </c>
      <c r="I47" s="7">
        <f>(E47*0.5)-(F47*0.25)-G47*0.25</f>
        <v>0.25</v>
      </c>
      <c r="J47" s="4">
        <v>1</v>
      </c>
      <c r="K47" s="4">
        <v>3</v>
      </c>
      <c r="L47" s="4">
        <v>1</v>
      </c>
      <c r="M47" s="4">
        <f>SUM(J47:K47)</f>
        <v>4</v>
      </c>
      <c r="N47" s="7">
        <f>(J47*0.5)-(K47*0.25)-L47*0.25</f>
        <v>-0.5</v>
      </c>
      <c r="O47" s="4">
        <v>3</v>
      </c>
      <c r="P47" s="4">
        <v>0</v>
      </c>
      <c r="Q47" s="4">
        <v>1</v>
      </c>
      <c r="R47" s="4">
        <f>SUM(O47:P47)</f>
        <v>3</v>
      </c>
      <c r="S47" s="7">
        <f>(O47*0.5)-(P47*0.25)-Q47*0.25</f>
        <v>1.25</v>
      </c>
      <c r="T47" s="52">
        <v>3</v>
      </c>
      <c r="U47" s="52">
        <v>3</v>
      </c>
      <c r="V47" s="52">
        <v>0</v>
      </c>
      <c r="W47" s="4">
        <f>SUM(T47:U47)</f>
        <v>6</v>
      </c>
      <c r="X47" s="7">
        <f>(T47*0.5)-(U47*0.25)-V47*0.25</f>
        <v>0.75</v>
      </c>
      <c r="Y47" s="7">
        <f>SUM(I47,N47,S47,X47)</f>
        <v>1.75</v>
      </c>
      <c r="Z47" s="7">
        <f>Y47+3.25</f>
        <v>5</v>
      </c>
    </row>
    <row r="48" spans="1:26" s="1" customFormat="1" ht="13.5" customHeight="1" x14ac:dyDescent="0.25">
      <c r="A48" s="34">
        <v>46</v>
      </c>
      <c r="B48" s="37" t="s">
        <v>141</v>
      </c>
      <c r="C48" s="37" t="s">
        <v>142</v>
      </c>
      <c r="D48" s="41">
        <v>12</v>
      </c>
      <c r="E48" s="4">
        <v>4</v>
      </c>
      <c r="F48" s="4">
        <v>1</v>
      </c>
      <c r="G48" s="4">
        <v>0</v>
      </c>
      <c r="H48" s="4">
        <f>SUM(E48:F48)</f>
        <v>5</v>
      </c>
      <c r="I48" s="7">
        <f>(E48*0.5)-(F48*0.25)-G48*0.25</f>
        <v>1.75</v>
      </c>
      <c r="J48" s="4">
        <v>4</v>
      </c>
      <c r="K48" s="4">
        <v>1</v>
      </c>
      <c r="L48" s="4">
        <v>0</v>
      </c>
      <c r="M48" s="4">
        <f>SUM(J48:K48)</f>
        <v>5</v>
      </c>
      <c r="N48" s="7">
        <f>(J48*0.5)-(K48*0.25)-L48*0.25</f>
        <v>1.75</v>
      </c>
      <c r="O48" s="4">
        <v>3</v>
      </c>
      <c r="P48" s="4">
        <v>1</v>
      </c>
      <c r="Q48" s="4">
        <v>0</v>
      </c>
      <c r="R48" s="4">
        <f>SUM(O48:P48)</f>
        <v>4</v>
      </c>
      <c r="S48" s="7">
        <f>(O48*0.5)-(P48*0.25)-Q48*0.25</f>
        <v>1.25</v>
      </c>
      <c r="T48" s="52">
        <v>2</v>
      </c>
      <c r="U48" s="52">
        <v>4</v>
      </c>
      <c r="V48" s="52">
        <v>0</v>
      </c>
      <c r="W48" s="4">
        <f>SUM(T48:U48)</f>
        <v>6</v>
      </c>
      <c r="X48" s="7">
        <f>(T48*0.5)-(U48*0.25)-V48*0.25</f>
        <v>0</v>
      </c>
      <c r="Y48" s="7">
        <f>SUM(I48,N48,S48,X48)</f>
        <v>4.75</v>
      </c>
      <c r="Z48" s="7">
        <f>Y48+3.25</f>
        <v>8</v>
      </c>
    </row>
    <row r="49" spans="1:26" s="1" customFormat="1" ht="13.5" customHeight="1" x14ac:dyDescent="0.25">
      <c r="A49" s="34">
        <v>47</v>
      </c>
      <c r="B49" s="37" t="s">
        <v>143</v>
      </c>
      <c r="C49" s="37" t="s">
        <v>144</v>
      </c>
      <c r="D49" s="41">
        <v>12</v>
      </c>
      <c r="E49" s="4">
        <v>2</v>
      </c>
      <c r="F49" s="4">
        <v>2</v>
      </c>
      <c r="G49" s="4">
        <v>1</v>
      </c>
      <c r="H49" s="4">
        <f>SUM(E49:F49)</f>
        <v>4</v>
      </c>
      <c r="I49" s="7">
        <f>(E49*0.5)-(F49*0.25)-G49*0.25</f>
        <v>0.25</v>
      </c>
      <c r="J49" s="4">
        <v>3</v>
      </c>
      <c r="K49" s="4">
        <v>2</v>
      </c>
      <c r="L49" s="4">
        <v>0</v>
      </c>
      <c r="M49" s="4">
        <f>SUM(J49:K49)</f>
        <v>5</v>
      </c>
      <c r="N49" s="7">
        <f>(J49*0.5)-(K49*0.25)-L49*0.25</f>
        <v>1</v>
      </c>
      <c r="O49" s="4">
        <v>3</v>
      </c>
      <c r="P49" s="4">
        <v>1</v>
      </c>
      <c r="Q49" s="4">
        <v>0</v>
      </c>
      <c r="R49" s="4">
        <f>SUM(O49:P49)</f>
        <v>4</v>
      </c>
      <c r="S49" s="7">
        <f>(O49*0.5)-(P49*0.25)-Q49*0.25</f>
        <v>1.25</v>
      </c>
      <c r="T49" s="52">
        <v>3</v>
      </c>
      <c r="U49" s="52">
        <v>1</v>
      </c>
      <c r="V49" s="52">
        <v>2</v>
      </c>
      <c r="W49" s="4">
        <f>SUM(T49:U49)</f>
        <v>4</v>
      </c>
      <c r="X49" s="7">
        <f>(T49*0.5)-(U49*0.25)-V49*0.25</f>
        <v>0.75</v>
      </c>
      <c r="Y49" s="7">
        <f>SUM(I49,N49,S49,X49)</f>
        <v>3.25</v>
      </c>
      <c r="Z49" s="7">
        <f>Y49+3.25</f>
        <v>6.5</v>
      </c>
    </row>
    <row r="50" spans="1:26" s="1" customFormat="1" ht="13.5" customHeight="1" x14ac:dyDescent="0.25">
      <c r="A50" s="34">
        <v>48</v>
      </c>
      <c r="B50" s="35" t="s">
        <v>145</v>
      </c>
      <c r="C50" s="35" t="s">
        <v>146</v>
      </c>
      <c r="D50" s="39">
        <v>13</v>
      </c>
      <c r="E50" s="4">
        <v>3</v>
      </c>
      <c r="F50" s="4">
        <v>2</v>
      </c>
      <c r="G50" s="4">
        <v>0</v>
      </c>
      <c r="H50" s="4">
        <f>SUM(E50:F50)</f>
        <v>5</v>
      </c>
      <c r="I50" s="7">
        <f>(E50*0.5)-(F50*0.25)-G50*0.25</f>
        <v>1</v>
      </c>
      <c r="J50" s="4">
        <v>2</v>
      </c>
      <c r="K50" s="4">
        <v>3</v>
      </c>
      <c r="L50" s="4">
        <v>0</v>
      </c>
      <c r="M50" s="4">
        <f>SUM(J50:K50)</f>
        <v>5</v>
      </c>
      <c r="N50" s="7">
        <f>(J50*0.5)-(K50*0.25)-L50*0.25</f>
        <v>0.25</v>
      </c>
      <c r="O50" s="4">
        <v>3</v>
      </c>
      <c r="P50" s="4">
        <v>0</v>
      </c>
      <c r="Q50" s="4">
        <v>1</v>
      </c>
      <c r="R50" s="4">
        <f>SUM(O50:P50)</f>
        <v>3</v>
      </c>
      <c r="S50" s="7">
        <f>(O50*0.5)-(P50*0.25)-Q50*0.25</f>
        <v>1.25</v>
      </c>
      <c r="T50" s="52">
        <v>1</v>
      </c>
      <c r="U50" s="52">
        <v>1</v>
      </c>
      <c r="V50" s="52">
        <v>4</v>
      </c>
      <c r="W50" s="4">
        <f>SUM(T50:U50)</f>
        <v>2</v>
      </c>
      <c r="X50" s="7">
        <f>(T50*0.5)-(U50*0.25)-V50*0.25</f>
        <v>-0.75</v>
      </c>
      <c r="Y50" s="7">
        <f>SUM(I50,N50,S50,X50)</f>
        <v>1.75</v>
      </c>
      <c r="Z50" s="7">
        <f>Y50+3.25</f>
        <v>5</v>
      </c>
    </row>
    <row r="51" spans="1:26" s="1" customFormat="1" ht="13.5" customHeight="1" x14ac:dyDescent="0.25">
      <c r="A51" s="34">
        <v>49</v>
      </c>
      <c r="B51" s="35" t="s">
        <v>147</v>
      </c>
      <c r="C51" s="35" t="s">
        <v>148</v>
      </c>
      <c r="D51" s="39">
        <v>13</v>
      </c>
      <c r="E51" s="4">
        <v>3</v>
      </c>
      <c r="F51" s="4">
        <v>1</v>
      </c>
      <c r="G51" s="4">
        <v>1</v>
      </c>
      <c r="H51" s="4">
        <f>SUM(E51:F51)</f>
        <v>4</v>
      </c>
      <c r="I51" s="7">
        <f>(E51*0.5)-(F51*0.25)-G51*0.25</f>
        <v>1</v>
      </c>
      <c r="J51" s="4">
        <v>3</v>
      </c>
      <c r="K51" s="4">
        <v>1</v>
      </c>
      <c r="L51" s="4">
        <v>1</v>
      </c>
      <c r="M51" s="4">
        <f>SUM(J51:K51)</f>
        <v>4</v>
      </c>
      <c r="N51" s="7">
        <f>(J51*0.5)-(K51*0.25)-L51*0.25</f>
        <v>1</v>
      </c>
      <c r="O51" s="4">
        <v>3</v>
      </c>
      <c r="P51" s="4">
        <v>0</v>
      </c>
      <c r="Q51" s="4">
        <v>1</v>
      </c>
      <c r="R51" s="4">
        <f>SUM(O51:P51)</f>
        <v>3</v>
      </c>
      <c r="S51" s="7">
        <f>(O51*0.5)-(P51*0.25)-Q51*0.25</f>
        <v>1.25</v>
      </c>
      <c r="T51" s="52">
        <v>3</v>
      </c>
      <c r="U51" s="52">
        <v>3</v>
      </c>
      <c r="V51" s="52">
        <v>0</v>
      </c>
      <c r="W51" s="4">
        <f>SUM(T51:U51)</f>
        <v>6</v>
      </c>
      <c r="X51" s="7">
        <f>(T51*0.5)-(U51*0.25)-V51*0.25</f>
        <v>0.75</v>
      </c>
      <c r="Y51" s="7">
        <f>SUM(I51,N51,S51,X51)</f>
        <v>4</v>
      </c>
      <c r="Z51" s="7">
        <f>Y51+3.25</f>
        <v>7.25</v>
      </c>
    </row>
    <row r="52" spans="1:26" s="1" customFormat="1" ht="13.5" customHeight="1" x14ac:dyDescent="0.25">
      <c r="A52" s="34">
        <v>50</v>
      </c>
      <c r="B52" s="35" t="s">
        <v>149</v>
      </c>
      <c r="C52" s="35" t="s">
        <v>150</v>
      </c>
      <c r="D52" s="39">
        <v>13</v>
      </c>
      <c r="E52" s="4">
        <v>3</v>
      </c>
      <c r="F52" s="4">
        <v>2</v>
      </c>
      <c r="G52" s="4">
        <v>0</v>
      </c>
      <c r="H52" s="4">
        <f>SUM(E52:F52)</f>
        <v>5</v>
      </c>
      <c r="I52" s="7">
        <f>(E52*0.5)-(F52*0.25)-G52*0.25</f>
        <v>1</v>
      </c>
      <c r="J52" s="4">
        <v>3</v>
      </c>
      <c r="K52" s="4">
        <v>2</v>
      </c>
      <c r="L52" s="4">
        <v>0</v>
      </c>
      <c r="M52" s="4">
        <f>SUM(J52:K52)</f>
        <v>5</v>
      </c>
      <c r="N52" s="7">
        <f>(J52*0.5)-(K52*0.25)-L52*0.25</f>
        <v>1</v>
      </c>
      <c r="O52" s="4">
        <v>3</v>
      </c>
      <c r="P52" s="4">
        <v>1</v>
      </c>
      <c r="Q52" s="4">
        <v>0</v>
      </c>
      <c r="R52" s="4">
        <f>SUM(O52:P52)</f>
        <v>4</v>
      </c>
      <c r="S52" s="7">
        <f>(O52*0.5)-(P52*0.25)-Q52*0.25</f>
        <v>1.25</v>
      </c>
      <c r="T52" s="52">
        <v>4</v>
      </c>
      <c r="U52" s="52">
        <v>2</v>
      </c>
      <c r="V52" s="52">
        <v>0</v>
      </c>
      <c r="W52" s="4">
        <f>SUM(T52:U52)</f>
        <v>6</v>
      </c>
      <c r="X52" s="7">
        <f>(T52*0.5)-(U52*0.25)-V52*0.25</f>
        <v>1.5</v>
      </c>
      <c r="Y52" s="7">
        <f>SUM(I52,N52,S52,X52)</f>
        <v>4.75</v>
      </c>
      <c r="Z52" s="7">
        <f>Y52+3.25</f>
        <v>8</v>
      </c>
    </row>
    <row r="53" spans="1:26" s="1" customFormat="1" ht="13.5" customHeight="1" x14ac:dyDescent="0.25">
      <c r="A53" s="34">
        <v>51</v>
      </c>
      <c r="B53" s="35" t="s">
        <v>151</v>
      </c>
      <c r="C53" s="35" t="s">
        <v>152</v>
      </c>
      <c r="D53" s="39">
        <v>13</v>
      </c>
      <c r="E53" s="4">
        <v>2</v>
      </c>
      <c r="F53" s="4">
        <v>2</v>
      </c>
      <c r="G53" s="4">
        <v>1</v>
      </c>
      <c r="H53" s="4">
        <f>SUM(E53:F53)</f>
        <v>4</v>
      </c>
      <c r="I53" s="7">
        <f>(E53*0.5)-(F53*0.25)-G53*0.25</f>
        <v>0.25</v>
      </c>
      <c r="J53" s="4">
        <v>1</v>
      </c>
      <c r="K53" s="4">
        <v>4</v>
      </c>
      <c r="L53" s="4">
        <v>0</v>
      </c>
      <c r="M53" s="4">
        <f>SUM(J53:K53)</f>
        <v>5</v>
      </c>
      <c r="N53" s="7">
        <f>(J53*0.5)-(K53*0.25)-L53*0.25</f>
        <v>-0.5</v>
      </c>
      <c r="O53" s="4">
        <v>2</v>
      </c>
      <c r="P53" s="4">
        <v>2</v>
      </c>
      <c r="Q53" s="4">
        <v>0</v>
      </c>
      <c r="R53" s="4">
        <f>SUM(O53:P53)</f>
        <v>4</v>
      </c>
      <c r="S53" s="7">
        <f>(O53*0.5)-(P53*0.25)-Q53*0.25</f>
        <v>0.5</v>
      </c>
      <c r="T53" s="52">
        <v>1</v>
      </c>
      <c r="U53" s="52">
        <v>2</v>
      </c>
      <c r="V53" s="52">
        <v>3</v>
      </c>
      <c r="W53" s="4">
        <f>SUM(T53:U53)</f>
        <v>3</v>
      </c>
      <c r="X53" s="7">
        <f>(T53*0.5)-(U53*0.25)-V53*0.25</f>
        <v>-0.75</v>
      </c>
      <c r="Y53" s="7">
        <f>SUM(I53,N53,S53,X53)</f>
        <v>-0.5</v>
      </c>
      <c r="Z53" s="7">
        <f>Y53+3.25</f>
        <v>2.75</v>
      </c>
    </row>
    <row r="54" spans="1:26" s="1" customFormat="1" ht="13.5" customHeight="1" x14ac:dyDescent="0.25">
      <c r="A54" s="34">
        <v>52</v>
      </c>
      <c r="B54" s="37" t="s">
        <v>153</v>
      </c>
      <c r="C54" s="37" t="s">
        <v>154</v>
      </c>
      <c r="D54" s="41">
        <v>14</v>
      </c>
      <c r="E54" s="4">
        <v>4</v>
      </c>
      <c r="F54" s="4">
        <v>0</v>
      </c>
      <c r="G54" s="4">
        <v>1</v>
      </c>
      <c r="H54" s="4">
        <f>SUM(E54:F54)</f>
        <v>4</v>
      </c>
      <c r="I54" s="7">
        <f>(E54*0.5)-(F54*0.25)-G54*0.25</f>
        <v>1.75</v>
      </c>
      <c r="J54" s="4">
        <v>1</v>
      </c>
      <c r="K54" s="4">
        <v>4</v>
      </c>
      <c r="L54" s="4">
        <v>0</v>
      </c>
      <c r="M54" s="4">
        <f>SUM(J54:K54)</f>
        <v>5</v>
      </c>
      <c r="N54" s="7">
        <f>(J54*0.5)-(K54*0.25)-L54*0.25</f>
        <v>-0.5</v>
      </c>
      <c r="O54" s="4">
        <v>4</v>
      </c>
      <c r="P54" s="4">
        <v>0</v>
      </c>
      <c r="Q54" s="4">
        <v>0</v>
      </c>
      <c r="R54" s="4">
        <f>SUM(O54:P54)</f>
        <v>4</v>
      </c>
      <c r="S54" s="7">
        <f>(O54*0.5)-(P54*0.25)-Q54*0.25</f>
        <v>2</v>
      </c>
      <c r="T54" s="52">
        <v>2</v>
      </c>
      <c r="U54" s="52">
        <v>1</v>
      </c>
      <c r="V54" s="52">
        <v>3</v>
      </c>
      <c r="W54" s="4">
        <f>SUM(T54:U54)</f>
        <v>3</v>
      </c>
      <c r="X54" s="7">
        <f>(T54*0.5)-(U54*0.25)-V54*0.25</f>
        <v>0</v>
      </c>
      <c r="Y54" s="7">
        <f>SUM(I54,N54,S54,X54)</f>
        <v>3.25</v>
      </c>
      <c r="Z54" s="7">
        <f>Y54+3.25</f>
        <v>6.5</v>
      </c>
    </row>
    <row r="55" spans="1:26" s="1" customFormat="1" ht="13.5" customHeight="1" x14ac:dyDescent="0.25">
      <c r="A55" s="34">
        <v>53</v>
      </c>
      <c r="B55" s="37" t="s">
        <v>155</v>
      </c>
      <c r="C55" s="37" t="s">
        <v>156</v>
      </c>
      <c r="D55" s="41">
        <v>14</v>
      </c>
      <c r="E55" s="4">
        <v>3</v>
      </c>
      <c r="F55" s="4">
        <v>2</v>
      </c>
      <c r="G55" s="4">
        <v>0</v>
      </c>
      <c r="H55" s="4">
        <f>SUM(E55:F55)</f>
        <v>5</v>
      </c>
      <c r="I55" s="7">
        <f>(E55*0.5)-(F55*0.25)-G55*0.25</f>
        <v>1</v>
      </c>
      <c r="J55" s="4">
        <v>3</v>
      </c>
      <c r="K55" s="4">
        <v>2</v>
      </c>
      <c r="L55" s="4">
        <v>0</v>
      </c>
      <c r="M55" s="4">
        <f>SUM(J55:K55)</f>
        <v>5</v>
      </c>
      <c r="N55" s="7">
        <f>(J55*0.5)-(K55*0.25)-L55*0.25</f>
        <v>1</v>
      </c>
      <c r="O55" s="4">
        <v>3</v>
      </c>
      <c r="P55" s="4">
        <v>0</v>
      </c>
      <c r="Q55" s="4">
        <v>1</v>
      </c>
      <c r="R55" s="4">
        <f>SUM(O55:P55)</f>
        <v>3</v>
      </c>
      <c r="S55" s="7">
        <f>(O55*0.5)-(P55*0.25)-Q55*0.25</f>
        <v>1.25</v>
      </c>
      <c r="T55" s="52">
        <v>4</v>
      </c>
      <c r="U55" s="52">
        <v>2</v>
      </c>
      <c r="V55" s="52">
        <v>0</v>
      </c>
      <c r="W55" s="4">
        <f>SUM(T55:U55)</f>
        <v>6</v>
      </c>
      <c r="X55" s="7">
        <f>(T55*0.5)-(U55*0.25)-V55*0.25</f>
        <v>1.5</v>
      </c>
      <c r="Y55" s="7">
        <f>SUM(I55,N55,S55,X55)</f>
        <v>4.75</v>
      </c>
      <c r="Z55" s="7">
        <f>Y55+3.25</f>
        <v>8</v>
      </c>
    </row>
    <row r="56" spans="1:26" s="1" customFormat="1" ht="13.5" customHeight="1" x14ac:dyDescent="0.25">
      <c r="A56" s="34">
        <v>54</v>
      </c>
      <c r="B56" s="37" t="s">
        <v>157</v>
      </c>
      <c r="C56" s="37" t="s">
        <v>158</v>
      </c>
      <c r="D56" s="41">
        <v>14</v>
      </c>
      <c r="E56" s="4">
        <v>2</v>
      </c>
      <c r="F56" s="4">
        <v>2</v>
      </c>
      <c r="G56" s="4">
        <v>0</v>
      </c>
      <c r="H56" s="4">
        <f>SUM(E56:F56)</f>
        <v>4</v>
      </c>
      <c r="I56" s="7">
        <f>(E56*0.5)-(F56*0.25)-G56*0.25</f>
        <v>0.5</v>
      </c>
      <c r="J56" s="4">
        <v>3</v>
      </c>
      <c r="K56" s="4">
        <v>2</v>
      </c>
      <c r="L56" s="4">
        <v>0</v>
      </c>
      <c r="M56" s="4">
        <f>SUM(J56:K56)</f>
        <v>5</v>
      </c>
      <c r="N56" s="7">
        <f>(J56*0.5)-(K56*0.25)-L56*0.25</f>
        <v>1</v>
      </c>
      <c r="O56" s="4">
        <v>4</v>
      </c>
      <c r="P56" s="4">
        <v>0</v>
      </c>
      <c r="Q56" s="4">
        <v>0</v>
      </c>
      <c r="R56" s="4">
        <f>SUM(O56:P56)</f>
        <v>4</v>
      </c>
      <c r="S56" s="7">
        <f>(O56*0.5)-(P56*0.25)-Q56*0.25</f>
        <v>2</v>
      </c>
      <c r="T56" s="52">
        <v>2</v>
      </c>
      <c r="U56" s="52">
        <v>4</v>
      </c>
      <c r="V56" s="52">
        <v>0</v>
      </c>
      <c r="W56" s="4">
        <f>SUM(T56:U56)</f>
        <v>6</v>
      </c>
      <c r="X56" s="7">
        <f>(T56*0.5)-(U56*0.25)-V56*0.25</f>
        <v>0</v>
      </c>
      <c r="Y56" s="7">
        <f>SUM(I56,N56,S56,X56)</f>
        <v>3.5</v>
      </c>
      <c r="Z56" s="7">
        <f>Y56+3.25</f>
        <v>6.75</v>
      </c>
    </row>
    <row r="57" spans="1:26" s="1" customFormat="1" ht="13.5" customHeight="1" x14ac:dyDescent="0.25">
      <c r="A57" s="34">
        <v>55</v>
      </c>
      <c r="B57" s="37" t="s">
        <v>159</v>
      </c>
      <c r="C57" s="37" t="s">
        <v>160</v>
      </c>
      <c r="D57" s="41">
        <v>14</v>
      </c>
      <c r="E57" s="4">
        <v>2</v>
      </c>
      <c r="F57" s="4">
        <v>2</v>
      </c>
      <c r="G57" s="4">
        <v>1</v>
      </c>
      <c r="H57" s="4">
        <f>SUM(E57:F57)</f>
        <v>4</v>
      </c>
      <c r="I57" s="7">
        <f>(E57*0.5)-(F57*0.25)-G57*0.25</f>
        <v>0.25</v>
      </c>
      <c r="J57" s="4">
        <v>3</v>
      </c>
      <c r="K57" s="4">
        <v>1</v>
      </c>
      <c r="L57" s="4">
        <v>1</v>
      </c>
      <c r="M57" s="4">
        <f>SUM(J57:K57)</f>
        <v>4</v>
      </c>
      <c r="N57" s="7">
        <f>(J57*0.5)-(K57*0.25)-L57*0.25</f>
        <v>1</v>
      </c>
      <c r="O57" s="4">
        <v>3</v>
      </c>
      <c r="P57" s="4">
        <v>0</v>
      </c>
      <c r="Q57" s="4">
        <v>1</v>
      </c>
      <c r="R57" s="4">
        <f>SUM(O57:P57)</f>
        <v>3</v>
      </c>
      <c r="S57" s="7">
        <f>(O57*0.5)-(P57*0.25)-Q57*0.25</f>
        <v>1.25</v>
      </c>
      <c r="T57" s="52">
        <v>2</v>
      </c>
      <c r="U57" s="52">
        <v>1</v>
      </c>
      <c r="V57" s="52">
        <v>3</v>
      </c>
      <c r="W57" s="4">
        <f>SUM(T57:U57)</f>
        <v>3</v>
      </c>
      <c r="X57" s="7">
        <f>(T57*0.5)-(U57*0.25)-V57*0.25</f>
        <v>0</v>
      </c>
      <c r="Y57" s="7">
        <f>SUM(I57,N57,S57,X57)</f>
        <v>2.5</v>
      </c>
      <c r="Z57" s="7">
        <f>Y57+3.25</f>
        <v>5.75</v>
      </c>
    </row>
    <row r="58" spans="1:26" s="1" customFormat="1" ht="13.5" customHeight="1" x14ac:dyDescent="0.25">
      <c r="A58" s="34">
        <v>56</v>
      </c>
      <c r="B58" s="35" t="s">
        <v>161</v>
      </c>
      <c r="C58" s="35" t="s">
        <v>162</v>
      </c>
      <c r="D58" s="39">
        <v>15</v>
      </c>
      <c r="E58" s="4">
        <v>4</v>
      </c>
      <c r="F58" s="4">
        <v>1</v>
      </c>
      <c r="G58" s="4">
        <v>0</v>
      </c>
      <c r="H58" s="4">
        <f>SUM(E58:F58)</f>
        <v>5</v>
      </c>
      <c r="I58" s="7">
        <f>(E58*0.5)-(F58*0.25)-G58*0.25</f>
        <v>1.75</v>
      </c>
      <c r="J58" s="4">
        <v>2</v>
      </c>
      <c r="K58" s="4">
        <v>3</v>
      </c>
      <c r="L58" s="4">
        <v>0</v>
      </c>
      <c r="M58" s="4">
        <f>SUM(J58:K58)</f>
        <v>5</v>
      </c>
      <c r="N58" s="7">
        <f>(J58*0.5)-(K58*0.25)-L58*0.25</f>
        <v>0.25</v>
      </c>
      <c r="O58" s="4">
        <v>2</v>
      </c>
      <c r="P58" s="4">
        <v>1</v>
      </c>
      <c r="Q58" s="4">
        <v>1</v>
      </c>
      <c r="R58" s="4">
        <f>SUM(O58:P58)</f>
        <v>3</v>
      </c>
      <c r="S58" s="7">
        <f>(O58*0.5)-(P58*0.25)-Q58*0.25</f>
        <v>0.5</v>
      </c>
      <c r="T58" s="52">
        <v>2</v>
      </c>
      <c r="U58" s="52">
        <v>1</v>
      </c>
      <c r="V58" s="52">
        <v>3</v>
      </c>
      <c r="W58" s="4">
        <f>SUM(T58:U58)</f>
        <v>3</v>
      </c>
      <c r="X58" s="7">
        <f>(T58*0.5)-(U58*0.25)-V58*0.25</f>
        <v>0</v>
      </c>
      <c r="Y58" s="7">
        <f>SUM(I58,N58,S58,X58)</f>
        <v>2.5</v>
      </c>
      <c r="Z58" s="7">
        <f>Y58+3.25</f>
        <v>5.75</v>
      </c>
    </row>
    <row r="59" spans="1:26" s="1" customFormat="1" ht="13.5" customHeight="1" x14ac:dyDescent="0.25">
      <c r="A59" s="34">
        <v>57</v>
      </c>
      <c r="B59" s="35" t="s">
        <v>163</v>
      </c>
      <c r="C59" s="35" t="s">
        <v>164</v>
      </c>
      <c r="D59" s="39">
        <v>15</v>
      </c>
      <c r="E59" s="4">
        <v>3</v>
      </c>
      <c r="F59" s="4">
        <v>1</v>
      </c>
      <c r="G59" s="4">
        <v>1</v>
      </c>
      <c r="H59" s="4">
        <f>SUM(E59:F59)</f>
        <v>4</v>
      </c>
      <c r="I59" s="7">
        <f>(E59*0.5)-(F59*0.25)-G59*0.25</f>
        <v>1</v>
      </c>
      <c r="J59" s="4">
        <v>0</v>
      </c>
      <c r="K59" s="4">
        <v>4</v>
      </c>
      <c r="L59" s="4">
        <v>1</v>
      </c>
      <c r="M59" s="4">
        <f>SUM(J59:K59)</f>
        <v>4</v>
      </c>
      <c r="N59" s="7">
        <f>(J59*0.5)-(K59*0.25)-L59*0.25</f>
        <v>-1.25</v>
      </c>
      <c r="O59" s="4">
        <v>1</v>
      </c>
      <c r="P59" s="4">
        <v>3</v>
      </c>
      <c r="Q59" s="4">
        <v>0</v>
      </c>
      <c r="R59" s="4">
        <f>SUM(O59:P59)</f>
        <v>4</v>
      </c>
      <c r="S59" s="7">
        <f>(O59*0.5)-(P59*0.25)-Q59*0.25</f>
        <v>-0.25</v>
      </c>
      <c r="T59" s="52">
        <v>2</v>
      </c>
      <c r="U59" s="52">
        <v>3</v>
      </c>
      <c r="V59" s="52">
        <v>1</v>
      </c>
      <c r="W59" s="4">
        <f>SUM(T59:U59)</f>
        <v>5</v>
      </c>
      <c r="X59" s="7">
        <f>(T59*0.5)-(U59*0.25)-V59*0.25</f>
        <v>0</v>
      </c>
      <c r="Y59" s="7">
        <f>SUM(I59,N59,S59,X59)</f>
        <v>-0.5</v>
      </c>
      <c r="Z59" s="7">
        <f>Y59+3.25</f>
        <v>2.75</v>
      </c>
    </row>
    <row r="60" spans="1:26" s="1" customFormat="1" ht="13.5" customHeight="1" x14ac:dyDescent="0.25">
      <c r="A60" s="34">
        <v>58</v>
      </c>
      <c r="B60" s="35" t="s">
        <v>165</v>
      </c>
      <c r="C60" s="35" t="s">
        <v>166</v>
      </c>
      <c r="D60" s="39">
        <v>15</v>
      </c>
      <c r="E60" s="4">
        <v>3</v>
      </c>
      <c r="F60" s="4">
        <v>2</v>
      </c>
      <c r="G60" s="4">
        <v>0</v>
      </c>
      <c r="H60" s="4">
        <f>SUM(E60:F60)</f>
        <v>5</v>
      </c>
      <c r="I60" s="7">
        <f>(E60*0.5)-(F60*0.25)-G60*0.25</f>
        <v>1</v>
      </c>
      <c r="J60" s="4">
        <v>2</v>
      </c>
      <c r="K60" s="4">
        <v>3</v>
      </c>
      <c r="L60" s="4">
        <v>0</v>
      </c>
      <c r="M60" s="4">
        <f>SUM(J60:K60)</f>
        <v>5</v>
      </c>
      <c r="N60" s="7">
        <f>(J60*0.5)-(K60*0.25)-L60*0.25</f>
        <v>0.25</v>
      </c>
      <c r="O60" s="4">
        <v>3</v>
      </c>
      <c r="P60" s="4">
        <v>1</v>
      </c>
      <c r="Q60" s="4">
        <v>0</v>
      </c>
      <c r="R60" s="4">
        <f>SUM(O60:P60)</f>
        <v>4</v>
      </c>
      <c r="S60" s="7">
        <f>(O60*0.5)-(P60*0.25)-Q60*0.25</f>
        <v>1.25</v>
      </c>
      <c r="T60" s="52">
        <v>1</v>
      </c>
      <c r="U60" s="52">
        <v>2</v>
      </c>
      <c r="V60" s="52">
        <v>3</v>
      </c>
      <c r="W60" s="4">
        <f>SUM(T60:U60)</f>
        <v>3</v>
      </c>
      <c r="X60" s="7">
        <f>(T60*0.5)-(U60*0.25)-V60*0.25</f>
        <v>-0.75</v>
      </c>
      <c r="Y60" s="7">
        <f>SUM(I60,N60,S60,X60)</f>
        <v>1.75</v>
      </c>
      <c r="Z60" s="7">
        <f>Y60+3.25</f>
        <v>5</v>
      </c>
    </row>
    <row r="61" spans="1:26" s="1" customFormat="1" ht="13.5" customHeight="1" x14ac:dyDescent="0.25">
      <c r="A61" s="34">
        <v>59</v>
      </c>
      <c r="B61" s="35" t="s">
        <v>167</v>
      </c>
      <c r="C61" s="35" t="s">
        <v>168</v>
      </c>
      <c r="D61" s="39">
        <v>15</v>
      </c>
      <c r="E61" s="4">
        <v>3</v>
      </c>
      <c r="F61" s="4">
        <v>2</v>
      </c>
      <c r="G61" s="4">
        <v>0</v>
      </c>
      <c r="H61" s="4">
        <f>SUM(E61:F61)</f>
        <v>5</v>
      </c>
      <c r="I61" s="7">
        <f>(E61*0.5)-(F61*0.25)-G61*0.25</f>
        <v>1</v>
      </c>
      <c r="J61" s="4">
        <v>3</v>
      </c>
      <c r="K61" s="4">
        <v>2</v>
      </c>
      <c r="L61" s="4">
        <v>0</v>
      </c>
      <c r="M61" s="4">
        <f>SUM(J61:K61)</f>
        <v>5</v>
      </c>
      <c r="N61" s="7">
        <f>(J61*0.5)-(K61*0.25)-L61*0.25</f>
        <v>1</v>
      </c>
      <c r="O61" s="4">
        <v>4</v>
      </c>
      <c r="P61" s="4">
        <v>0</v>
      </c>
      <c r="Q61" s="4">
        <v>0</v>
      </c>
      <c r="R61" s="4">
        <f>SUM(O61:P61)</f>
        <v>4</v>
      </c>
      <c r="S61" s="7">
        <f>(O61*0.5)-(P61*0.25)-Q61*0.25</f>
        <v>2</v>
      </c>
      <c r="T61" s="52">
        <v>2</v>
      </c>
      <c r="U61" s="52">
        <v>4</v>
      </c>
      <c r="V61" s="52">
        <v>0</v>
      </c>
      <c r="W61" s="4">
        <f>SUM(T61:U61)</f>
        <v>6</v>
      </c>
      <c r="X61" s="7">
        <f>(T61*0.5)-(U61*0.25)-V61*0.25</f>
        <v>0</v>
      </c>
      <c r="Y61" s="7">
        <f>SUM(I61,N61,S61,X61)</f>
        <v>4</v>
      </c>
      <c r="Z61" s="7">
        <f>Y61+3.25</f>
        <v>7.25</v>
      </c>
    </row>
    <row r="62" spans="1:26" s="1" customFormat="1" ht="13.5" customHeight="1" x14ac:dyDescent="0.25">
      <c r="A62" s="34">
        <v>60</v>
      </c>
      <c r="B62" s="37" t="s">
        <v>169</v>
      </c>
      <c r="C62" s="37" t="s">
        <v>170</v>
      </c>
      <c r="D62" s="41">
        <v>16</v>
      </c>
      <c r="E62" s="4">
        <v>2</v>
      </c>
      <c r="F62" s="4">
        <v>2</v>
      </c>
      <c r="G62" s="4">
        <v>1</v>
      </c>
      <c r="H62" s="4">
        <f>SUM(E62:F62)</f>
        <v>4</v>
      </c>
      <c r="I62" s="7">
        <f>(E62*0.5)-(F62*0.25)-G62*0.25</f>
        <v>0.25</v>
      </c>
      <c r="J62" s="4">
        <v>3</v>
      </c>
      <c r="K62" s="4">
        <v>2</v>
      </c>
      <c r="L62" s="4">
        <v>0</v>
      </c>
      <c r="M62" s="4">
        <f>SUM(J62:K62)</f>
        <v>5</v>
      </c>
      <c r="N62" s="7">
        <f>(J62*0.5)-(K62*0.25)-L62*0.25</f>
        <v>1</v>
      </c>
      <c r="O62" s="4">
        <v>4</v>
      </c>
      <c r="P62" s="4">
        <v>0</v>
      </c>
      <c r="Q62" s="4">
        <v>0</v>
      </c>
      <c r="R62" s="4">
        <f>SUM(O62:P62)</f>
        <v>4</v>
      </c>
      <c r="S62" s="7">
        <f>(O62*0.5)-(P62*0.25)-Q62*0.25</f>
        <v>2</v>
      </c>
      <c r="T62" s="52">
        <v>3</v>
      </c>
      <c r="U62" s="52">
        <v>3</v>
      </c>
      <c r="V62" s="52">
        <v>0</v>
      </c>
      <c r="W62" s="4">
        <f>SUM(T62:U62)</f>
        <v>6</v>
      </c>
      <c r="X62" s="7">
        <f>(T62*0.5)-(U62*0.25)-V62*0.25</f>
        <v>0.75</v>
      </c>
      <c r="Y62" s="7">
        <f>SUM(I62,N62,S62,X62)</f>
        <v>4</v>
      </c>
      <c r="Z62" s="7">
        <f>Y62+3.25</f>
        <v>7.25</v>
      </c>
    </row>
    <row r="63" spans="1:26" s="57" customFormat="1" ht="13.5" customHeight="1" x14ac:dyDescent="0.25">
      <c r="A63" s="34">
        <v>61</v>
      </c>
      <c r="B63" s="37" t="s">
        <v>171</v>
      </c>
      <c r="C63" s="37" t="s">
        <v>172</v>
      </c>
      <c r="D63" s="41">
        <v>16</v>
      </c>
      <c r="E63" s="4">
        <v>3</v>
      </c>
      <c r="F63" s="4">
        <v>2</v>
      </c>
      <c r="G63" s="4">
        <v>0</v>
      </c>
      <c r="H63" s="4">
        <f>SUM(E63:F63)</f>
        <v>5</v>
      </c>
      <c r="I63" s="7">
        <f>(E63*0.5)-(F63*0.25)-G63*0.25</f>
        <v>1</v>
      </c>
      <c r="J63" s="4">
        <v>2</v>
      </c>
      <c r="K63" s="4">
        <v>3</v>
      </c>
      <c r="L63" s="4">
        <v>0</v>
      </c>
      <c r="M63" s="4">
        <f>SUM(J63:K63)</f>
        <v>5</v>
      </c>
      <c r="N63" s="7">
        <f>(J63*0.5)-(K63*0.25)-L63*0.25</f>
        <v>0.25</v>
      </c>
      <c r="O63" s="4">
        <v>3</v>
      </c>
      <c r="P63" s="4">
        <v>1</v>
      </c>
      <c r="Q63" s="4">
        <v>0</v>
      </c>
      <c r="R63" s="4">
        <f>SUM(O63:P63)</f>
        <v>4</v>
      </c>
      <c r="S63" s="7">
        <f>(O63*0.5)-(P63*0.25)-Q63*0.25</f>
        <v>1.25</v>
      </c>
      <c r="T63" s="52">
        <v>2</v>
      </c>
      <c r="U63" s="52">
        <v>4</v>
      </c>
      <c r="V63" s="52">
        <v>0</v>
      </c>
      <c r="W63" s="4">
        <f>SUM(T63:U63)</f>
        <v>6</v>
      </c>
      <c r="X63" s="7">
        <f>(T63*0.5)-(U63*0.25)-V63*0.25</f>
        <v>0</v>
      </c>
      <c r="Y63" s="7">
        <f>SUM(I63,N63,S63,X63)</f>
        <v>2.5</v>
      </c>
      <c r="Z63" s="7">
        <f>Y63+3.25</f>
        <v>5.75</v>
      </c>
    </row>
    <row r="64" spans="1:26" s="1" customFormat="1" ht="13.5" customHeight="1" x14ac:dyDescent="0.25">
      <c r="A64" s="34">
        <v>62</v>
      </c>
      <c r="B64" s="53" t="s">
        <v>173</v>
      </c>
      <c r="C64" s="53" t="s">
        <v>174</v>
      </c>
      <c r="D64" s="54">
        <v>16</v>
      </c>
      <c r="E64" s="55"/>
      <c r="F64" s="55"/>
      <c r="G64" s="55"/>
      <c r="H64" s="4"/>
      <c r="I64" s="7"/>
      <c r="J64" s="55"/>
      <c r="K64" s="55"/>
      <c r="L64" s="55"/>
      <c r="M64" s="4"/>
      <c r="N64" s="7"/>
      <c r="O64" s="55"/>
      <c r="P64" s="55"/>
      <c r="Q64" s="55"/>
      <c r="R64" s="4"/>
      <c r="S64" s="7"/>
      <c r="T64" s="56"/>
      <c r="U64" s="56"/>
      <c r="V64" s="56"/>
      <c r="W64" s="4"/>
      <c r="X64" s="7"/>
      <c r="Y64" s="7"/>
      <c r="Z64" s="7"/>
    </row>
    <row r="65" spans="1:26" s="1" customFormat="1" ht="13.5" customHeight="1" x14ac:dyDescent="0.25">
      <c r="A65" s="34">
        <v>185</v>
      </c>
      <c r="B65" s="59" t="s">
        <v>430</v>
      </c>
      <c r="C65" s="59" t="s">
        <v>4</v>
      </c>
      <c r="D65" s="70">
        <v>16</v>
      </c>
      <c r="E65" s="61">
        <v>1</v>
      </c>
      <c r="F65" s="61">
        <v>4</v>
      </c>
      <c r="G65" s="61">
        <v>0</v>
      </c>
      <c r="H65" s="4">
        <f>SUM(E65:F65)</f>
        <v>5</v>
      </c>
      <c r="I65" s="7">
        <f>(E65*0.5)-(F65*0.25)-G65*0.25</f>
        <v>-0.5</v>
      </c>
      <c r="J65" s="61">
        <v>4</v>
      </c>
      <c r="K65" s="61">
        <v>1</v>
      </c>
      <c r="L65" s="61">
        <v>0</v>
      </c>
      <c r="M65" s="4">
        <f>SUM(J65:K65)</f>
        <v>5</v>
      </c>
      <c r="N65" s="7">
        <f>(J65*0.5)-(K65*0.25)-L65*0.25</f>
        <v>1.75</v>
      </c>
      <c r="O65" s="61">
        <v>1</v>
      </c>
      <c r="P65" s="61">
        <v>0</v>
      </c>
      <c r="Q65" s="61">
        <v>3</v>
      </c>
      <c r="R65" s="4">
        <f>SUM(O65:P65)</f>
        <v>1</v>
      </c>
      <c r="S65" s="7">
        <f>(O65*0.5)-(P65*0.25)-Q65*0.25</f>
        <v>-0.25</v>
      </c>
      <c r="T65" s="63">
        <v>1</v>
      </c>
      <c r="U65" s="63">
        <v>4</v>
      </c>
      <c r="V65" s="63">
        <v>1</v>
      </c>
      <c r="W65" s="4">
        <f>SUM(T65:U65)</f>
        <v>5</v>
      </c>
      <c r="X65" s="7">
        <f>(T65*0.5)-(U65*0.25)-V65*0.25</f>
        <v>-0.75</v>
      </c>
      <c r="Y65" s="62">
        <f>SUM(I65,N65,S65,X65)</f>
        <v>0.25</v>
      </c>
      <c r="Z65" s="7">
        <f>Y65+3.25</f>
        <v>3.5</v>
      </c>
    </row>
    <row r="66" spans="1:26" s="1" customFormat="1" ht="13.5" customHeight="1" x14ac:dyDescent="0.25">
      <c r="A66" s="34">
        <v>63</v>
      </c>
      <c r="B66" s="35" t="s">
        <v>175</v>
      </c>
      <c r="C66" s="35" t="s">
        <v>176</v>
      </c>
      <c r="D66" s="42">
        <v>17</v>
      </c>
      <c r="E66" s="4">
        <v>3</v>
      </c>
      <c r="F66" s="4">
        <v>1</v>
      </c>
      <c r="G66" s="4">
        <v>1</v>
      </c>
      <c r="H66" s="4">
        <f>SUM(E66:F66)</f>
        <v>4</v>
      </c>
      <c r="I66" s="7">
        <f>(E66*0.5)-(F66*0.25)-G66*0.25</f>
        <v>1</v>
      </c>
      <c r="J66" s="4">
        <v>3</v>
      </c>
      <c r="K66" s="4">
        <v>2</v>
      </c>
      <c r="L66" s="4">
        <v>0</v>
      </c>
      <c r="M66" s="4">
        <f>SUM(J66:K66)</f>
        <v>5</v>
      </c>
      <c r="N66" s="7">
        <f>(J66*0.5)-(K66*0.25)-L66*0.25</f>
        <v>1</v>
      </c>
      <c r="O66" s="4">
        <v>1</v>
      </c>
      <c r="P66" s="4">
        <v>3</v>
      </c>
      <c r="Q66" s="4">
        <v>0</v>
      </c>
      <c r="R66" s="4">
        <f>SUM(O66:P66)</f>
        <v>4</v>
      </c>
      <c r="S66" s="7">
        <f>(O66*0.5)-(P66*0.25)-Q66*0.25</f>
        <v>-0.25</v>
      </c>
      <c r="T66" s="52">
        <v>1</v>
      </c>
      <c r="U66" s="52">
        <v>2</v>
      </c>
      <c r="V66" s="52">
        <v>3</v>
      </c>
      <c r="W66" s="4">
        <f>SUM(T66:U66)</f>
        <v>3</v>
      </c>
      <c r="X66" s="7">
        <f>(T66*0.5)-(U66*0.25)-V66*0.25</f>
        <v>-0.75</v>
      </c>
      <c r="Y66" s="7">
        <f>SUM(I66,N66,S66,X66)</f>
        <v>1</v>
      </c>
      <c r="Z66" s="7">
        <f>Y66+3.25</f>
        <v>4.25</v>
      </c>
    </row>
    <row r="67" spans="1:26" s="1" customFormat="1" ht="13.5" customHeight="1" x14ac:dyDescent="0.25">
      <c r="A67" s="34">
        <v>64</v>
      </c>
      <c r="B67" s="35" t="s">
        <v>177</v>
      </c>
      <c r="C67" s="35" t="s">
        <v>178</v>
      </c>
      <c r="D67" s="42">
        <v>17</v>
      </c>
      <c r="E67" s="4">
        <v>4</v>
      </c>
      <c r="F67" s="4">
        <v>1</v>
      </c>
      <c r="G67" s="4">
        <v>0</v>
      </c>
      <c r="H67" s="4">
        <f>SUM(E67:F67)</f>
        <v>5</v>
      </c>
      <c r="I67" s="7">
        <f>(E67*0.5)-(F67*0.25)-G67*0.25</f>
        <v>1.75</v>
      </c>
      <c r="J67" s="4">
        <v>2</v>
      </c>
      <c r="K67" s="4">
        <v>3</v>
      </c>
      <c r="L67" s="4">
        <v>0</v>
      </c>
      <c r="M67" s="4">
        <f>SUM(J67:K67)</f>
        <v>5</v>
      </c>
      <c r="N67" s="7">
        <f>(J67*0.5)-(K67*0.25)-L67*0.25</f>
        <v>0.25</v>
      </c>
      <c r="O67" s="4">
        <v>3</v>
      </c>
      <c r="P67" s="4">
        <v>1</v>
      </c>
      <c r="Q67" s="4">
        <v>0</v>
      </c>
      <c r="R67" s="4">
        <f>SUM(O67:P67)</f>
        <v>4</v>
      </c>
      <c r="S67" s="7">
        <f>(O67*0.5)-(P67*0.25)-Q67*0.25</f>
        <v>1.25</v>
      </c>
      <c r="T67" s="52">
        <v>2</v>
      </c>
      <c r="U67" s="52">
        <v>2</v>
      </c>
      <c r="V67" s="52">
        <v>2</v>
      </c>
      <c r="W67" s="4">
        <f>SUM(T67:U67)</f>
        <v>4</v>
      </c>
      <c r="X67" s="7">
        <f>(T67*0.5)-(U67*0.25)-V67*0.25</f>
        <v>0</v>
      </c>
      <c r="Y67" s="7">
        <f>SUM(I67,N67,S67,X67)</f>
        <v>3.25</v>
      </c>
      <c r="Z67" s="7">
        <f>Y67+3.25</f>
        <v>6.5</v>
      </c>
    </row>
    <row r="68" spans="1:26" s="69" customFormat="1" ht="13.5" customHeight="1" x14ac:dyDescent="0.25">
      <c r="A68" s="34">
        <v>65</v>
      </c>
      <c r="B68" s="35" t="s">
        <v>179</v>
      </c>
      <c r="C68" s="35" t="s">
        <v>180</v>
      </c>
      <c r="D68" s="42">
        <v>17</v>
      </c>
      <c r="E68" s="4">
        <v>2</v>
      </c>
      <c r="F68" s="4">
        <v>2</v>
      </c>
      <c r="G68" s="4">
        <v>1</v>
      </c>
      <c r="H68" s="4">
        <f>SUM(E68:F68)</f>
        <v>4</v>
      </c>
      <c r="I68" s="7">
        <f>(E68*0.5)-(F68*0.25)-G68*0.25</f>
        <v>0.25</v>
      </c>
      <c r="J68" s="4">
        <v>3</v>
      </c>
      <c r="K68" s="4">
        <v>2</v>
      </c>
      <c r="L68" s="4">
        <v>0</v>
      </c>
      <c r="M68" s="4">
        <f>SUM(J68:K68)</f>
        <v>5</v>
      </c>
      <c r="N68" s="7">
        <f>(J68*0.5)-(K68*0.25)-L68*0.25</f>
        <v>1</v>
      </c>
      <c r="O68" s="4">
        <v>2</v>
      </c>
      <c r="P68" s="4">
        <v>1</v>
      </c>
      <c r="Q68" s="4">
        <v>1</v>
      </c>
      <c r="R68" s="4">
        <f>SUM(O68:P68)</f>
        <v>3</v>
      </c>
      <c r="S68" s="7">
        <f>(O68*0.5)-(P68*0.25)-Q68*0.25</f>
        <v>0.5</v>
      </c>
      <c r="T68" s="52">
        <v>2</v>
      </c>
      <c r="U68" s="52">
        <v>0</v>
      </c>
      <c r="V68" s="52">
        <v>4</v>
      </c>
      <c r="W68" s="4">
        <f>SUM(T68:U68)</f>
        <v>2</v>
      </c>
      <c r="X68" s="7">
        <f>(T68*0.5)-(U68*0.25)-V68*0.25</f>
        <v>0</v>
      </c>
      <c r="Y68" s="7">
        <f>SUM(I68,N68,S68,X68)</f>
        <v>1.75</v>
      </c>
      <c r="Z68" s="7">
        <f>Y68+3.25</f>
        <v>5</v>
      </c>
    </row>
    <row r="69" spans="1:26" s="1" customFormat="1" ht="13.5" customHeight="1" x14ac:dyDescent="0.25">
      <c r="A69" s="34">
        <v>66</v>
      </c>
      <c r="B69" s="35" t="s">
        <v>181</v>
      </c>
      <c r="C69" s="35" t="s">
        <v>182</v>
      </c>
      <c r="D69" s="42">
        <v>17</v>
      </c>
      <c r="E69" s="4">
        <v>4</v>
      </c>
      <c r="F69" s="4">
        <v>1</v>
      </c>
      <c r="G69" s="4">
        <v>0</v>
      </c>
      <c r="H69" s="4">
        <f>SUM(E69:F69)</f>
        <v>5</v>
      </c>
      <c r="I69" s="7">
        <f>(E69*0.5)-(F69*0.25)-G69*0.25</f>
        <v>1.75</v>
      </c>
      <c r="J69" s="4">
        <v>4</v>
      </c>
      <c r="K69" s="4">
        <v>1</v>
      </c>
      <c r="L69" s="4">
        <v>0</v>
      </c>
      <c r="M69" s="4">
        <f>SUM(J69:K69)</f>
        <v>5</v>
      </c>
      <c r="N69" s="7">
        <f>(J69*0.5)-(K69*0.25)-L69*0.25</f>
        <v>1.75</v>
      </c>
      <c r="O69" s="4">
        <v>3</v>
      </c>
      <c r="P69" s="4">
        <v>1</v>
      </c>
      <c r="Q69" s="4">
        <v>0</v>
      </c>
      <c r="R69" s="4">
        <f>SUM(O69:P69)</f>
        <v>4</v>
      </c>
      <c r="S69" s="7">
        <f>(O69*0.5)-(P69*0.25)-Q69*0.25</f>
        <v>1.25</v>
      </c>
      <c r="T69" s="52">
        <v>2</v>
      </c>
      <c r="U69" s="52">
        <v>4</v>
      </c>
      <c r="V69" s="52">
        <v>0</v>
      </c>
      <c r="W69" s="4">
        <f>SUM(T69:U69)</f>
        <v>6</v>
      </c>
      <c r="X69" s="7">
        <f>(T69*0.5)-(U69*0.25)-V69*0.25</f>
        <v>0</v>
      </c>
      <c r="Y69" s="7">
        <f>SUM(I69,N69,S69,X69)</f>
        <v>4.75</v>
      </c>
      <c r="Z69" s="7">
        <f>Y69+3.25</f>
        <v>8</v>
      </c>
    </row>
    <row r="70" spans="1:26" s="1" customFormat="1" ht="13.5" customHeight="1" x14ac:dyDescent="0.25">
      <c r="A70" s="34">
        <v>67</v>
      </c>
      <c r="B70" s="65" t="s">
        <v>183</v>
      </c>
      <c r="C70" s="65" t="s">
        <v>184</v>
      </c>
      <c r="D70" s="66">
        <v>18</v>
      </c>
      <c r="E70" s="67">
        <v>4</v>
      </c>
      <c r="F70" s="67">
        <v>1</v>
      </c>
      <c r="G70" s="67">
        <v>0</v>
      </c>
      <c r="H70" s="4">
        <f>SUM(E70:F70)</f>
        <v>5</v>
      </c>
      <c r="I70" s="7">
        <f>(E70*0.5)-(F70*0.25)-G70*0.25</f>
        <v>1.75</v>
      </c>
      <c r="J70" s="67">
        <v>3</v>
      </c>
      <c r="K70" s="67">
        <v>2</v>
      </c>
      <c r="L70" s="67">
        <v>0</v>
      </c>
      <c r="M70" s="4">
        <f>SUM(J70:K70)</f>
        <v>5</v>
      </c>
      <c r="N70" s="7">
        <f>(J70*0.5)-(K70*0.25)-L70*0.25</f>
        <v>1</v>
      </c>
      <c r="O70" s="67">
        <v>4</v>
      </c>
      <c r="P70" s="67">
        <v>0</v>
      </c>
      <c r="Q70" s="67">
        <v>0</v>
      </c>
      <c r="R70" s="4">
        <f>SUM(O70:P70)</f>
        <v>4</v>
      </c>
      <c r="S70" s="7">
        <f>(O70*0.5)-(P70*0.25)-Q70*0.25</f>
        <v>2</v>
      </c>
      <c r="T70" s="68">
        <v>3</v>
      </c>
      <c r="U70" s="68">
        <v>3</v>
      </c>
      <c r="V70" s="68">
        <v>0</v>
      </c>
      <c r="W70" s="4">
        <f>SUM(T70:U70)</f>
        <v>6</v>
      </c>
      <c r="X70" s="7">
        <f>(T70*0.5)-(U70*0.25)-V70*0.25</f>
        <v>0.75</v>
      </c>
      <c r="Y70" s="7">
        <f>SUM(I70,N70,S70,X70)</f>
        <v>5.5</v>
      </c>
      <c r="Z70" s="7">
        <f>Y70+3.25</f>
        <v>8.75</v>
      </c>
    </row>
    <row r="71" spans="1:26" s="1" customFormat="1" ht="13.5" customHeight="1" x14ac:dyDescent="0.25">
      <c r="A71" s="34">
        <v>68</v>
      </c>
      <c r="B71" s="37" t="s">
        <v>185</v>
      </c>
      <c r="C71" s="37" t="s">
        <v>186</v>
      </c>
      <c r="D71" s="43">
        <v>18</v>
      </c>
      <c r="E71" s="4">
        <v>3</v>
      </c>
      <c r="F71" s="4">
        <v>3</v>
      </c>
      <c r="G71" s="4">
        <v>0</v>
      </c>
      <c r="H71" s="4">
        <f>SUM(E71:F71)</f>
        <v>6</v>
      </c>
      <c r="I71" s="7">
        <f>(E71*0.5)-(F71*0.25)-G71*0.25</f>
        <v>0.75</v>
      </c>
      <c r="J71" s="4">
        <v>2</v>
      </c>
      <c r="K71" s="4">
        <v>3</v>
      </c>
      <c r="L71" s="4">
        <v>0</v>
      </c>
      <c r="M71" s="4">
        <f>SUM(J71:K71)</f>
        <v>5</v>
      </c>
      <c r="N71" s="7">
        <f>(J71*0.5)-(K71*0.25)-L71*0.25</f>
        <v>0.25</v>
      </c>
      <c r="O71" s="4">
        <v>2</v>
      </c>
      <c r="P71" s="4">
        <v>2</v>
      </c>
      <c r="Q71" s="4">
        <v>0</v>
      </c>
      <c r="R71" s="4">
        <f>SUM(O71:P71)</f>
        <v>4</v>
      </c>
      <c r="S71" s="7">
        <f>(O71*0.5)-(P71*0.25)-Q71*0.25</f>
        <v>0.5</v>
      </c>
      <c r="T71" s="52">
        <v>1</v>
      </c>
      <c r="U71" s="52">
        <v>5</v>
      </c>
      <c r="V71" s="52">
        <v>0</v>
      </c>
      <c r="W71" s="4">
        <f>SUM(T71:U71)</f>
        <v>6</v>
      </c>
      <c r="X71" s="7">
        <f>(T71*0.5)-(U71*0.25)-V71*0.25</f>
        <v>-0.75</v>
      </c>
      <c r="Y71" s="7">
        <f>SUM(I71,N71,S71,X71)</f>
        <v>0.75</v>
      </c>
      <c r="Z71" s="7">
        <f>Y71+3.25</f>
        <v>4</v>
      </c>
    </row>
    <row r="72" spans="1:26" s="1" customFormat="1" ht="13.5" customHeight="1" x14ac:dyDescent="0.25">
      <c r="A72" s="34">
        <v>69</v>
      </c>
      <c r="B72" s="37" t="s">
        <v>187</v>
      </c>
      <c r="C72" s="37" t="s">
        <v>188</v>
      </c>
      <c r="D72" s="43">
        <v>18</v>
      </c>
      <c r="E72" s="4">
        <v>1</v>
      </c>
      <c r="F72" s="4">
        <v>3</v>
      </c>
      <c r="G72" s="4">
        <v>1</v>
      </c>
      <c r="H72" s="4">
        <f>SUM(E72:F72)</f>
        <v>4</v>
      </c>
      <c r="I72" s="7">
        <f>(E72*0.5)-(F72*0.25)-G72*0.25</f>
        <v>-0.5</v>
      </c>
      <c r="J72" s="4">
        <v>2</v>
      </c>
      <c r="K72" s="4">
        <v>2</v>
      </c>
      <c r="L72" s="4">
        <v>1</v>
      </c>
      <c r="M72" s="4">
        <f>SUM(J72:K72)</f>
        <v>4</v>
      </c>
      <c r="N72" s="7">
        <f>(J72*0.5)-(K72*0.25)-L72*0.25</f>
        <v>0.25</v>
      </c>
      <c r="O72" s="4">
        <v>4</v>
      </c>
      <c r="P72" s="4">
        <v>0</v>
      </c>
      <c r="Q72" s="4">
        <v>0</v>
      </c>
      <c r="R72" s="4">
        <f>SUM(O72:P72)</f>
        <v>4</v>
      </c>
      <c r="S72" s="7">
        <f>(O72*0.5)-(P72*0.25)-Q72*0.25</f>
        <v>2</v>
      </c>
      <c r="T72" s="52">
        <v>2</v>
      </c>
      <c r="U72" s="52">
        <v>4</v>
      </c>
      <c r="V72" s="52">
        <v>0</v>
      </c>
      <c r="W72" s="4">
        <f>SUM(T72:U72)</f>
        <v>6</v>
      </c>
      <c r="X72" s="7">
        <f>(T72*0.5)-(U72*0.25)-V72*0.25</f>
        <v>0</v>
      </c>
      <c r="Y72" s="7">
        <f>SUM(I72,N72,S72,X72)</f>
        <v>1.75</v>
      </c>
      <c r="Z72" s="7">
        <f>Y72+3.25</f>
        <v>5</v>
      </c>
    </row>
    <row r="73" spans="1:26" s="1" customFormat="1" ht="13.5" customHeight="1" x14ac:dyDescent="0.25">
      <c r="A73" s="34">
        <v>70</v>
      </c>
      <c r="B73" s="37" t="s">
        <v>189</v>
      </c>
      <c r="C73" s="37" t="s">
        <v>190</v>
      </c>
      <c r="D73" s="43">
        <v>18</v>
      </c>
      <c r="E73" s="4">
        <v>1</v>
      </c>
      <c r="F73" s="4">
        <v>3</v>
      </c>
      <c r="G73" s="4">
        <v>1</v>
      </c>
      <c r="H73" s="4">
        <f>SUM(E73:F73)</f>
        <v>4</v>
      </c>
      <c r="I73" s="7">
        <f>(E73*0.5)-(F73*0.25)-G73*0.25</f>
        <v>-0.5</v>
      </c>
      <c r="J73" s="4">
        <v>4</v>
      </c>
      <c r="K73" s="4">
        <v>1</v>
      </c>
      <c r="L73" s="4">
        <v>0</v>
      </c>
      <c r="M73" s="4">
        <f>SUM(J73:K73)</f>
        <v>5</v>
      </c>
      <c r="N73" s="7">
        <f>(J73*0.5)-(K73*0.25)-L73*0.25</f>
        <v>1.75</v>
      </c>
      <c r="O73" s="4">
        <v>4</v>
      </c>
      <c r="P73" s="4">
        <v>0</v>
      </c>
      <c r="Q73" s="4">
        <v>0</v>
      </c>
      <c r="R73" s="4">
        <f>SUM(O73:P73)</f>
        <v>4</v>
      </c>
      <c r="S73" s="7">
        <f>(O73*0.5)-(P73*0.25)-Q73*0.25</f>
        <v>2</v>
      </c>
      <c r="T73" s="52">
        <v>0</v>
      </c>
      <c r="U73" s="52">
        <v>1</v>
      </c>
      <c r="V73" s="52">
        <v>5</v>
      </c>
      <c r="W73" s="4">
        <f>SUM(T73:U73)</f>
        <v>1</v>
      </c>
      <c r="X73" s="7">
        <f>(T73*0.5)-(U73*0.25)-V73*0.25</f>
        <v>-1.5</v>
      </c>
      <c r="Y73" s="7">
        <f>SUM(I73,N73,S73,X73)</f>
        <v>1.75</v>
      </c>
      <c r="Z73" s="7">
        <f>Y73+3.25</f>
        <v>5</v>
      </c>
    </row>
    <row r="74" spans="1:26" s="1" customFormat="1" ht="13.5" customHeight="1" x14ac:dyDescent="0.25">
      <c r="A74" s="34">
        <v>71</v>
      </c>
      <c r="B74" s="35" t="s">
        <v>191</v>
      </c>
      <c r="C74" s="35" t="s">
        <v>192</v>
      </c>
      <c r="D74" s="42">
        <v>19</v>
      </c>
      <c r="E74" s="4">
        <v>2</v>
      </c>
      <c r="F74" s="4">
        <v>3</v>
      </c>
      <c r="G74" s="4">
        <v>0</v>
      </c>
      <c r="H74" s="4">
        <f>SUM(E74:F74)</f>
        <v>5</v>
      </c>
      <c r="I74" s="7">
        <f>(E74*0.5)-(F74*0.25)-G74*0.25</f>
        <v>0.25</v>
      </c>
      <c r="J74" s="4">
        <v>5</v>
      </c>
      <c r="K74" s="4">
        <v>0</v>
      </c>
      <c r="L74" s="4">
        <v>0</v>
      </c>
      <c r="M74" s="4">
        <f>SUM(J74:K74)</f>
        <v>5</v>
      </c>
      <c r="N74" s="7">
        <f>(J74*0.5)-(K74*0.25)-L74*0.25</f>
        <v>2.5</v>
      </c>
      <c r="O74" s="4">
        <v>2</v>
      </c>
      <c r="P74" s="4">
        <v>2</v>
      </c>
      <c r="Q74" s="4">
        <v>0</v>
      </c>
      <c r="R74" s="4">
        <f>SUM(O74:P74)</f>
        <v>4</v>
      </c>
      <c r="S74" s="7">
        <f>(O74*0.5)-(P74*0.25)-Q74*0.25</f>
        <v>0.5</v>
      </c>
      <c r="T74" s="52">
        <v>3</v>
      </c>
      <c r="U74" s="52">
        <v>3</v>
      </c>
      <c r="V74" s="52">
        <v>0</v>
      </c>
      <c r="W74" s="4">
        <f>SUM(T74:U74)</f>
        <v>6</v>
      </c>
      <c r="X74" s="7">
        <f>(T74*0.5)-(U74*0.25)-V74*0.25</f>
        <v>0.75</v>
      </c>
      <c r="Y74" s="7">
        <f>SUM(I74,N74,S74,X74)</f>
        <v>4</v>
      </c>
      <c r="Z74" s="7">
        <f>Y74+3.25</f>
        <v>7.25</v>
      </c>
    </row>
    <row r="75" spans="1:26" s="1" customFormat="1" ht="13.5" customHeight="1" x14ac:dyDescent="0.25">
      <c r="A75" s="34">
        <v>72</v>
      </c>
      <c r="B75" s="35" t="s">
        <v>193</v>
      </c>
      <c r="C75" s="35" t="s">
        <v>194</v>
      </c>
      <c r="D75" s="42">
        <v>19</v>
      </c>
      <c r="E75" s="4">
        <v>2</v>
      </c>
      <c r="F75" s="4">
        <v>3</v>
      </c>
      <c r="G75" s="4">
        <v>0</v>
      </c>
      <c r="H75" s="4">
        <f>SUM(E75:F75)</f>
        <v>5</v>
      </c>
      <c r="I75" s="7">
        <f>(E75*0.5)-(F75*0.25)-G75*0.25</f>
        <v>0.25</v>
      </c>
      <c r="J75" s="4">
        <v>2</v>
      </c>
      <c r="K75" s="4">
        <v>3</v>
      </c>
      <c r="L75" s="4">
        <v>0</v>
      </c>
      <c r="M75" s="4">
        <f>SUM(J75:K75)</f>
        <v>5</v>
      </c>
      <c r="N75" s="7">
        <f>(J75*0.5)-(K75*0.25)-L75*0.25</f>
        <v>0.25</v>
      </c>
      <c r="O75" s="4">
        <v>3</v>
      </c>
      <c r="P75" s="4">
        <v>1</v>
      </c>
      <c r="Q75" s="4">
        <v>0</v>
      </c>
      <c r="R75" s="4">
        <f>SUM(O75:P75)</f>
        <v>4</v>
      </c>
      <c r="S75" s="7">
        <f>(O75*0.5)-(P75*0.25)-Q75*0.25</f>
        <v>1.25</v>
      </c>
      <c r="T75" s="52">
        <v>2</v>
      </c>
      <c r="U75" s="52">
        <v>4</v>
      </c>
      <c r="V75" s="52">
        <v>0</v>
      </c>
      <c r="W75" s="4">
        <f>SUM(T75:U75)</f>
        <v>6</v>
      </c>
      <c r="X75" s="7">
        <f>(T75*0.5)-(U75*0.25)-V75*0.25</f>
        <v>0</v>
      </c>
      <c r="Y75" s="7">
        <f>SUM(I75,N75,S75,X75)</f>
        <v>1.75</v>
      </c>
      <c r="Z75" s="7">
        <f>Y75+3.25</f>
        <v>5</v>
      </c>
    </row>
    <row r="76" spans="1:26" s="1" customFormat="1" ht="13.5" customHeight="1" x14ac:dyDescent="0.25">
      <c r="A76" s="34">
        <v>73</v>
      </c>
      <c r="B76" s="35" t="s">
        <v>195</v>
      </c>
      <c r="C76" s="35" t="s">
        <v>196</v>
      </c>
      <c r="D76" s="42">
        <v>19</v>
      </c>
      <c r="E76" s="4">
        <v>2</v>
      </c>
      <c r="F76" s="4">
        <v>3</v>
      </c>
      <c r="G76" s="4">
        <v>0</v>
      </c>
      <c r="H76" s="4">
        <f>SUM(E76:F76)</f>
        <v>5</v>
      </c>
      <c r="I76" s="7">
        <f>(E76*0.5)-(F76*0.25)-G76*0.25</f>
        <v>0.25</v>
      </c>
      <c r="J76" s="4">
        <v>2</v>
      </c>
      <c r="K76" s="4">
        <v>3</v>
      </c>
      <c r="L76" s="4">
        <v>0</v>
      </c>
      <c r="M76" s="4">
        <f>SUM(J76:K76)</f>
        <v>5</v>
      </c>
      <c r="N76" s="7">
        <f>(J76*0.5)-(K76*0.25)-L76*0.25</f>
        <v>0.25</v>
      </c>
      <c r="O76" s="4">
        <v>3</v>
      </c>
      <c r="P76" s="4">
        <v>0</v>
      </c>
      <c r="Q76" s="4">
        <v>1</v>
      </c>
      <c r="R76" s="4">
        <f>SUM(O76:P76)</f>
        <v>3</v>
      </c>
      <c r="S76" s="7">
        <f>(O76*0.5)-(P76*0.25)-Q76*0.25</f>
        <v>1.25</v>
      </c>
      <c r="T76" s="52">
        <v>2</v>
      </c>
      <c r="U76" s="52">
        <v>2</v>
      </c>
      <c r="V76" s="52">
        <v>2</v>
      </c>
      <c r="W76" s="4">
        <f>SUM(T76:U76)</f>
        <v>4</v>
      </c>
      <c r="X76" s="7">
        <f>(T76*0.5)-(U76*0.25)-V76*0.25</f>
        <v>0</v>
      </c>
      <c r="Y76" s="7">
        <f>SUM(I76,N76,S76,X76)</f>
        <v>1.75</v>
      </c>
      <c r="Z76" s="7">
        <f>Y76+3.25</f>
        <v>5</v>
      </c>
    </row>
    <row r="77" spans="1:26" s="1" customFormat="1" ht="13.5" customHeight="1" x14ac:dyDescent="0.25">
      <c r="A77" s="34">
        <v>74</v>
      </c>
      <c r="B77" s="35" t="s">
        <v>197</v>
      </c>
      <c r="C77" s="35" t="s">
        <v>198</v>
      </c>
      <c r="D77" s="42">
        <v>19</v>
      </c>
      <c r="E77" s="4">
        <v>4</v>
      </c>
      <c r="F77" s="4">
        <v>1</v>
      </c>
      <c r="G77" s="4">
        <v>0</v>
      </c>
      <c r="H77" s="4">
        <f>SUM(E77:F77)</f>
        <v>5</v>
      </c>
      <c r="I77" s="7">
        <f>(E77*0.5)-(F77*0.25)-G77*0.25</f>
        <v>1.75</v>
      </c>
      <c r="J77" s="4">
        <v>2</v>
      </c>
      <c r="K77" s="4">
        <v>3</v>
      </c>
      <c r="L77" s="4">
        <v>0</v>
      </c>
      <c r="M77" s="4">
        <f>SUM(J77:K77)</f>
        <v>5</v>
      </c>
      <c r="N77" s="7">
        <f>(J77*0.5)-(K77*0.25)-L77*0.25</f>
        <v>0.25</v>
      </c>
      <c r="O77" s="4">
        <v>4</v>
      </c>
      <c r="P77" s="4">
        <v>0</v>
      </c>
      <c r="Q77" s="4">
        <v>0</v>
      </c>
      <c r="R77" s="4">
        <f>SUM(O77:P77)</f>
        <v>4</v>
      </c>
      <c r="S77" s="7">
        <f>(O77*0.5)-(P77*0.25)-Q77*0.25</f>
        <v>2</v>
      </c>
      <c r="T77" s="52">
        <v>1</v>
      </c>
      <c r="U77" s="52">
        <v>0</v>
      </c>
      <c r="V77" s="52">
        <v>5</v>
      </c>
      <c r="W77" s="4">
        <f>SUM(T77:U77)</f>
        <v>1</v>
      </c>
      <c r="X77" s="7">
        <f>(T77*0.5)-(U77*0.25)-V77*0.25</f>
        <v>-0.75</v>
      </c>
      <c r="Y77" s="7">
        <f>SUM(I77,N77,S77,X77)</f>
        <v>3.25</v>
      </c>
      <c r="Z77" s="7">
        <f>Y77+3.25</f>
        <v>6.5</v>
      </c>
    </row>
    <row r="78" spans="1:26" s="1" customFormat="1" ht="13.5" customHeight="1" x14ac:dyDescent="0.25">
      <c r="A78" s="34">
        <v>75</v>
      </c>
      <c r="B78" s="37" t="s">
        <v>199</v>
      </c>
      <c r="C78" s="37" t="s">
        <v>200</v>
      </c>
      <c r="D78" s="43">
        <v>20</v>
      </c>
      <c r="E78" s="4">
        <v>1</v>
      </c>
      <c r="F78" s="4">
        <v>3</v>
      </c>
      <c r="G78" s="4">
        <v>1</v>
      </c>
      <c r="H78" s="4">
        <f>SUM(E78:F78)</f>
        <v>4</v>
      </c>
      <c r="I78" s="7">
        <f>(E78*0.5)-(F78*0.25)-G78*0.25</f>
        <v>-0.5</v>
      </c>
      <c r="J78" s="4">
        <v>3</v>
      </c>
      <c r="K78" s="4">
        <v>1</v>
      </c>
      <c r="L78" s="4">
        <v>1</v>
      </c>
      <c r="M78" s="4">
        <f>SUM(J78:K78)</f>
        <v>4</v>
      </c>
      <c r="N78" s="7">
        <f>(J78*0.5)-(K78*0.25)-L78*0.25</f>
        <v>1</v>
      </c>
      <c r="O78" s="4">
        <v>1</v>
      </c>
      <c r="P78" s="4">
        <v>0</v>
      </c>
      <c r="Q78" s="4">
        <v>3</v>
      </c>
      <c r="R78" s="4">
        <f>SUM(O78:P78)</f>
        <v>1</v>
      </c>
      <c r="S78" s="7">
        <f>(O78*0.5)-(P78*0.25)-Q78*0.25</f>
        <v>-0.25</v>
      </c>
      <c r="T78" s="52">
        <v>1</v>
      </c>
      <c r="U78" s="52">
        <v>0</v>
      </c>
      <c r="V78" s="52">
        <v>5</v>
      </c>
      <c r="W78" s="4">
        <f>SUM(T78:U78)</f>
        <v>1</v>
      </c>
      <c r="X78" s="7">
        <f>(T78*0.5)-(U78*0.25)-V78*0.25</f>
        <v>-0.75</v>
      </c>
      <c r="Y78" s="7">
        <f>SUM(I78,N78,S78,X78)</f>
        <v>-0.5</v>
      </c>
      <c r="Z78" s="7">
        <f>Y78+3.25</f>
        <v>2.75</v>
      </c>
    </row>
    <row r="79" spans="1:26" s="1" customFormat="1" ht="13.5" customHeight="1" x14ac:dyDescent="0.25">
      <c r="A79" s="34">
        <v>76</v>
      </c>
      <c r="B79" s="37" t="s">
        <v>201</v>
      </c>
      <c r="C79" s="37" t="s">
        <v>202</v>
      </c>
      <c r="D79" s="43">
        <v>20</v>
      </c>
      <c r="E79" s="4">
        <v>1</v>
      </c>
      <c r="F79" s="4">
        <v>3</v>
      </c>
      <c r="G79" s="4">
        <v>1</v>
      </c>
      <c r="H79" s="4">
        <f>SUM(E79:F79)</f>
        <v>4</v>
      </c>
      <c r="I79" s="7">
        <f>(E79*0.5)-(F79*0.25)-G79*0.25</f>
        <v>-0.5</v>
      </c>
      <c r="J79" s="4">
        <v>1</v>
      </c>
      <c r="K79" s="4">
        <v>4</v>
      </c>
      <c r="L79" s="4">
        <v>0</v>
      </c>
      <c r="M79" s="4">
        <f>SUM(J79:K79)</f>
        <v>5</v>
      </c>
      <c r="N79" s="7">
        <f>(J79*0.5)-(K79*0.25)-L79*0.25</f>
        <v>-0.5</v>
      </c>
      <c r="O79" s="4">
        <v>1</v>
      </c>
      <c r="P79" s="4">
        <v>3</v>
      </c>
      <c r="Q79" s="4">
        <v>0</v>
      </c>
      <c r="R79" s="4">
        <f>SUM(O79:P79)</f>
        <v>4</v>
      </c>
      <c r="S79" s="7">
        <f>(O79*0.5)-(P79*0.25)-Q79*0.25</f>
        <v>-0.25</v>
      </c>
      <c r="T79" s="52">
        <v>2</v>
      </c>
      <c r="U79" s="52">
        <v>2</v>
      </c>
      <c r="V79" s="52">
        <v>2</v>
      </c>
      <c r="W79" s="4">
        <f>SUM(T79:U79)</f>
        <v>4</v>
      </c>
      <c r="X79" s="7">
        <f>(T79*0.5)-(U79*0.25)-V79*0.25</f>
        <v>0</v>
      </c>
      <c r="Y79" s="7">
        <f>SUM(I79,N79,S79,X79)</f>
        <v>-1.25</v>
      </c>
      <c r="Z79" s="7">
        <f>Y79+3.25</f>
        <v>2</v>
      </c>
    </row>
    <row r="80" spans="1:26" s="1" customFormat="1" ht="13.5" customHeight="1" x14ac:dyDescent="0.25">
      <c r="A80" s="34">
        <v>77</v>
      </c>
      <c r="B80" s="37" t="s">
        <v>203</v>
      </c>
      <c r="C80" s="37" t="s">
        <v>204</v>
      </c>
      <c r="D80" s="43">
        <v>20</v>
      </c>
      <c r="E80" s="4">
        <v>2</v>
      </c>
      <c r="F80" s="4">
        <v>3</v>
      </c>
      <c r="G80" s="4">
        <v>0</v>
      </c>
      <c r="H80" s="4">
        <f>SUM(E80:F80)</f>
        <v>5</v>
      </c>
      <c r="I80" s="7">
        <f>(E80*0.5)-(F80*0.25)-G80*0.25</f>
        <v>0.25</v>
      </c>
      <c r="J80" s="4">
        <v>2</v>
      </c>
      <c r="K80" s="4">
        <v>3</v>
      </c>
      <c r="L80" s="4">
        <v>0</v>
      </c>
      <c r="M80" s="4">
        <f>SUM(J80:K80)</f>
        <v>5</v>
      </c>
      <c r="N80" s="7">
        <f>(J80*0.5)-(K80*0.25)-L80*0.25</f>
        <v>0.25</v>
      </c>
      <c r="O80" s="4">
        <v>1</v>
      </c>
      <c r="P80" s="4">
        <v>1</v>
      </c>
      <c r="Q80" s="4">
        <v>2</v>
      </c>
      <c r="R80" s="4">
        <f>SUM(O80:P80)</f>
        <v>2</v>
      </c>
      <c r="S80" s="7">
        <f>(O80*0.5)-(P80*0.25)-Q80*0.25</f>
        <v>-0.25</v>
      </c>
      <c r="T80" s="52">
        <v>1</v>
      </c>
      <c r="U80" s="52">
        <v>3</v>
      </c>
      <c r="V80" s="52">
        <v>2</v>
      </c>
      <c r="W80" s="4">
        <f>SUM(T80:U80)</f>
        <v>4</v>
      </c>
      <c r="X80" s="7">
        <f>(T80*0.5)-(U80*0.25)-V80*0.25</f>
        <v>-0.75</v>
      </c>
      <c r="Y80" s="7">
        <f>SUM(I80,N80,S80,X80)</f>
        <v>-0.5</v>
      </c>
      <c r="Z80" s="7">
        <f>Y80+3.25</f>
        <v>2.75</v>
      </c>
    </row>
    <row r="81" spans="1:26" s="1" customFormat="1" ht="13.5" customHeight="1" x14ac:dyDescent="0.25">
      <c r="A81" s="34">
        <v>78</v>
      </c>
      <c r="B81" s="37" t="s">
        <v>205</v>
      </c>
      <c r="C81" s="37" t="s">
        <v>206</v>
      </c>
      <c r="D81" s="43">
        <v>20</v>
      </c>
      <c r="E81" s="4">
        <v>3</v>
      </c>
      <c r="F81" s="4">
        <v>2</v>
      </c>
      <c r="G81" s="4">
        <v>0</v>
      </c>
      <c r="H81" s="4">
        <f>SUM(E81:F81)</f>
        <v>5</v>
      </c>
      <c r="I81" s="7">
        <f>(E81*0.5)-(F81*0.25)-G81*0.25</f>
        <v>1</v>
      </c>
      <c r="J81" s="4">
        <v>2</v>
      </c>
      <c r="K81" s="4">
        <v>3</v>
      </c>
      <c r="L81" s="4">
        <v>0</v>
      </c>
      <c r="M81" s="4">
        <f>SUM(J81:K81)</f>
        <v>5</v>
      </c>
      <c r="N81" s="7">
        <f>(J81*0.5)-(K81*0.25)-L81*0.25</f>
        <v>0.25</v>
      </c>
      <c r="O81" s="4">
        <v>4</v>
      </c>
      <c r="P81" s="4">
        <v>0</v>
      </c>
      <c r="Q81" s="4">
        <v>0</v>
      </c>
      <c r="R81" s="4">
        <f>SUM(O81:P81)</f>
        <v>4</v>
      </c>
      <c r="S81" s="7">
        <f>(O81*0.5)-(P81*0.25)-Q81*0.25</f>
        <v>2</v>
      </c>
      <c r="T81" s="52">
        <v>1</v>
      </c>
      <c r="U81" s="52">
        <v>3</v>
      </c>
      <c r="V81" s="52">
        <v>2</v>
      </c>
      <c r="W81" s="4">
        <f>SUM(T81:U81)</f>
        <v>4</v>
      </c>
      <c r="X81" s="7">
        <f>(T81*0.5)-(U81*0.25)-V81*0.25</f>
        <v>-0.75</v>
      </c>
      <c r="Y81" s="7">
        <f>SUM(I81,N81,S81,X81)</f>
        <v>2.5</v>
      </c>
      <c r="Z81" s="7">
        <f>Y81+3.25</f>
        <v>5.75</v>
      </c>
    </row>
    <row r="82" spans="1:26" s="1" customFormat="1" ht="13.5" customHeight="1" x14ac:dyDescent="0.25">
      <c r="A82" s="34">
        <v>79</v>
      </c>
      <c r="B82" s="35" t="s">
        <v>207</v>
      </c>
      <c r="C82" s="35" t="s">
        <v>208</v>
      </c>
      <c r="D82" s="42">
        <v>21</v>
      </c>
      <c r="E82" s="4">
        <v>3</v>
      </c>
      <c r="F82" s="4">
        <v>0</v>
      </c>
      <c r="G82" s="4">
        <v>2</v>
      </c>
      <c r="H82" s="4">
        <f>SUM(E82:F82)</f>
        <v>3</v>
      </c>
      <c r="I82" s="7">
        <f>(E82*0.5)-(F82*0.25)-G82*0.25</f>
        <v>1</v>
      </c>
      <c r="J82" s="4">
        <v>3</v>
      </c>
      <c r="K82" s="4">
        <v>2</v>
      </c>
      <c r="L82" s="4">
        <v>0</v>
      </c>
      <c r="M82" s="4">
        <f>SUM(J82:K82)</f>
        <v>5</v>
      </c>
      <c r="N82" s="7">
        <f>(J82*0.5)-(K82*0.25)-L82*0.25</f>
        <v>1</v>
      </c>
      <c r="O82" s="4">
        <v>1</v>
      </c>
      <c r="P82" s="4">
        <v>2</v>
      </c>
      <c r="Q82" s="4">
        <v>1</v>
      </c>
      <c r="R82" s="4">
        <f>SUM(O82:P82)</f>
        <v>3</v>
      </c>
      <c r="S82" s="7">
        <f>(O82*0.5)-(P82*0.25)-Q82*0.25</f>
        <v>-0.25</v>
      </c>
      <c r="T82" s="52">
        <v>0</v>
      </c>
      <c r="U82" s="52">
        <v>1</v>
      </c>
      <c r="V82" s="52">
        <v>5</v>
      </c>
      <c r="W82" s="4">
        <f>SUM(T82:U82)</f>
        <v>1</v>
      </c>
      <c r="X82" s="7">
        <f>(T82*0.5)-(U82*0.25)-V82*0.25</f>
        <v>-1.5</v>
      </c>
      <c r="Y82" s="7">
        <f>SUM(I82,N82,S82,X82)</f>
        <v>0.25</v>
      </c>
      <c r="Z82" s="7">
        <f>Y82+3.25</f>
        <v>3.5</v>
      </c>
    </row>
    <row r="83" spans="1:26" s="1" customFormat="1" ht="13.5" customHeight="1" x14ac:dyDescent="0.25">
      <c r="A83" s="34">
        <v>80</v>
      </c>
      <c r="B83" s="35" t="s">
        <v>209</v>
      </c>
      <c r="C83" s="35" t="s">
        <v>210</v>
      </c>
      <c r="D83" s="42">
        <v>21</v>
      </c>
      <c r="E83" s="4">
        <v>2</v>
      </c>
      <c r="F83" s="4">
        <v>2</v>
      </c>
      <c r="G83" s="4">
        <v>1</v>
      </c>
      <c r="H83" s="4">
        <f>SUM(E83:F83)</f>
        <v>4</v>
      </c>
      <c r="I83" s="7">
        <f>(E83*0.5)-(F83*0.25)-G83*0.25</f>
        <v>0.25</v>
      </c>
      <c r="J83" s="4">
        <v>3</v>
      </c>
      <c r="K83" s="4">
        <v>1</v>
      </c>
      <c r="L83" s="4">
        <v>1</v>
      </c>
      <c r="M83" s="4">
        <f>SUM(J83:K83)</f>
        <v>4</v>
      </c>
      <c r="N83" s="7">
        <f>(J83*0.5)-(K83*0.25)-L83*0.25</f>
        <v>1</v>
      </c>
      <c r="O83" s="4">
        <v>2</v>
      </c>
      <c r="P83" s="4">
        <v>2</v>
      </c>
      <c r="Q83" s="4">
        <v>0</v>
      </c>
      <c r="R83" s="4">
        <f>SUM(O83:P83)</f>
        <v>4</v>
      </c>
      <c r="S83" s="7">
        <f>(O83*0.5)-(P83*0.25)-Q83*0.25</f>
        <v>0.5</v>
      </c>
      <c r="T83" s="52">
        <v>1</v>
      </c>
      <c r="U83" s="52">
        <v>2</v>
      </c>
      <c r="V83" s="52">
        <v>3</v>
      </c>
      <c r="W83" s="4">
        <f>SUM(T83:U83)</f>
        <v>3</v>
      </c>
      <c r="X83" s="7">
        <f>(T83*0.5)-(U83*0.25)-V83*0.25</f>
        <v>-0.75</v>
      </c>
      <c r="Y83" s="7">
        <f>SUM(I83,N83,S83,X83)</f>
        <v>1</v>
      </c>
      <c r="Z83" s="7">
        <f>Y83+3.25</f>
        <v>4.25</v>
      </c>
    </row>
    <row r="84" spans="1:26" s="1" customFormat="1" ht="13.5" customHeight="1" x14ac:dyDescent="0.25">
      <c r="A84" s="34">
        <v>81</v>
      </c>
      <c r="B84" s="35" t="s">
        <v>211</v>
      </c>
      <c r="C84" s="35" t="s">
        <v>212</v>
      </c>
      <c r="D84" s="42">
        <v>21</v>
      </c>
      <c r="E84" s="4">
        <v>2</v>
      </c>
      <c r="F84" s="4">
        <v>3</v>
      </c>
      <c r="G84" s="4">
        <v>0</v>
      </c>
      <c r="H84" s="4">
        <f>SUM(E84:F84)</f>
        <v>5</v>
      </c>
      <c r="I84" s="7">
        <f>(E84*0.5)-(F84*0.25)-G84*0.25</f>
        <v>0.25</v>
      </c>
      <c r="J84" s="4">
        <v>1</v>
      </c>
      <c r="K84" s="4">
        <v>3</v>
      </c>
      <c r="L84" s="4">
        <v>1</v>
      </c>
      <c r="M84" s="4">
        <f>SUM(J84:K84)</f>
        <v>4</v>
      </c>
      <c r="N84" s="7">
        <f>(J84*0.5)-(K84*0.25)-L84*0.25</f>
        <v>-0.5</v>
      </c>
      <c r="O84" s="4">
        <v>2</v>
      </c>
      <c r="P84" s="4">
        <v>2</v>
      </c>
      <c r="Q84" s="4">
        <v>0</v>
      </c>
      <c r="R84" s="4">
        <f>SUM(O84:P84)</f>
        <v>4</v>
      </c>
      <c r="S84" s="7">
        <f>(O84*0.5)-(P84*0.25)-Q84*0.25</f>
        <v>0.5</v>
      </c>
      <c r="T84" s="52">
        <v>2</v>
      </c>
      <c r="U84" s="52">
        <v>2</v>
      </c>
      <c r="V84" s="52">
        <v>2</v>
      </c>
      <c r="W84" s="4">
        <f>SUM(T84:U84)</f>
        <v>4</v>
      </c>
      <c r="X84" s="7">
        <f>(T84*0.5)-(U84*0.25)-V84*0.25</f>
        <v>0</v>
      </c>
      <c r="Y84" s="7">
        <f>SUM(I84,N84,S84,X84)</f>
        <v>0.25</v>
      </c>
      <c r="Z84" s="7">
        <f>Y84+3.25</f>
        <v>3.5</v>
      </c>
    </row>
    <row r="85" spans="1:26" s="1" customFormat="1" ht="13.5" customHeight="1" x14ac:dyDescent="0.25">
      <c r="A85" s="34">
        <v>82</v>
      </c>
      <c r="B85" s="35" t="s">
        <v>213</v>
      </c>
      <c r="C85" s="35" t="s">
        <v>214</v>
      </c>
      <c r="D85" s="42">
        <v>21</v>
      </c>
      <c r="E85" s="4">
        <v>1</v>
      </c>
      <c r="F85" s="4">
        <v>3</v>
      </c>
      <c r="G85" s="4">
        <v>1</v>
      </c>
      <c r="H85" s="4">
        <f>SUM(E85:F85)</f>
        <v>4</v>
      </c>
      <c r="I85" s="7">
        <f>(E85*0.5)-(F85*0.25)-G85*0.25</f>
        <v>-0.5</v>
      </c>
      <c r="J85" s="4">
        <v>1</v>
      </c>
      <c r="K85" s="4">
        <v>2</v>
      </c>
      <c r="L85" s="4">
        <v>2</v>
      </c>
      <c r="M85" s="4">
        <f>SUM(J85:K85)</f>
        <v>3</v>
      </c>
      <c r="N85" s="7">
        <f>(J85*0.5)-(K85*0.25)-L85*0.25</f>
        <v>-0.5</v>
      </c>
      <c r="O85" s="4">
        <v>1</v>
      </c>
      <c r="P85" s="4">
        <v>1</v>
      </c>
      <c r="Q85" s="4">
        <v>2</v>
      </c>
      <c r="R85" s="4">
        <f>SUM(O85:P85)</f>
        <v>2</v>
      </c>
      <c r="S85" s="7">
        <f>(O85*0.5)-(P85*0.25)-Q85*0.25</f>
        <v>-0.25</v>
      </c>
      <c r="T85" s="52">
        <v>2</v>
      </c>
      <c r="U85" s="52">
        <v>2</v>
      </c>
      <c r="V85" s="52">
        <v>2</v>
      </c>
      <c r="W85" s="4">
        <f>SUM(T85:U85)</f>
        <v>4</v>
      </c>
      <c r="X85" s="7">
        <f>(T85*0.5)-(U85*0.25)-V85*0.25</f>
        <v>0</v>
      </c>
      <c r="Y85" s="7">
        <f>SUM(I85,N85,S85,X85)</f>
        <v>-1.25</v>
      </c>
      <c r="Z85" s="7">
        <f>Y85+3.25</f>
        <v>2</v>
      </c>
    </row>
    <row r="86" spans="1:26" s="1" customFormat="1" ht="13.5" customHeight="1" x14ac:dyDescent="0.25">
      <c r="A86" s="34">
        <v>83</v>
      </c>
      <c r="B86" s="37" t="s">
        <v>215</v>
      </c>
      <c r="C86" s="37" t="s">
        <v>216</v>
      </c>
      <c r="D86" s="43">
        <v>22</v>
      </c>
      <c r="E86" s="4">
        <v>4</v>
      </c>
      <c r="F86" s="4">
        <v>1</v>
      </c>
      <c r="G86" s="4">
        <v>0</v>
      </c>
      <c r="H86" s="4">
        <f>SUM(E86:F86)</f>
        <v>5</v>
      </c>
      <c r="I86" s="7">
        <f>(E86*0.5)-(F86*0.25)-G86*0.25</f>
        <v>1.75</v>
      </c>
      <c r="J86" s="4">
        <v>2</v>
      </c>
      <c r="K86" s="4">
        <v>3</v>
      </c>
      <c r="L86" s="4">
        <v>0</v>
      </c>
      <c r="M86" s="4">
        <f>SUM(J86:K86)</f>
        <v>5</v>
      </c>
      <c r="N86" s="7">
        <f>(J86*0.5)-(K86*0.25)-L86*0.25</f>
        <v>0.25</v>
      </c>
      <c r="O86" s="4">
        <v>3</v>
      </c>
      <c r="P86" s="4">
        <v>1</v>
      </c>
      <c r="Q86" s="4">
        <v>0</v>
      </c>
      <c r="R86" s="4">
        <f>SUM(O86:P86)</f>
        <v>4</v>
      </c>
      <c r="S86" s="7">
        <f>(O86*0.5)-(P86*0.25)-Q86*0.25</f>
        <v>1.25</v>
      </c>
      <c r="T86" s="52">
        <v>3</v>
      </c>
      <c r="U86" s="52">
        <v>1</v>
      </c>
      <c r="V86" s="52">
        <v>2</v>
      </c>
      <c r="W86" s="4">
        <f>SUM(T86:U86)</f>
        <v>4</v>
      </c>
      <c r="X86" s="7">
        <f>(T86*0.5)-(U86*0.25)-V86*0.25</f>
        <v>0.75</v>
      </c>
      <c r="Y86" s="7">
        <f>SUM(I86,N86,S86,X86)</f>
        <v>4</v>
      </c>
      <c r="Z86" s="7">
        <f>Y86+3.25</f>
        <v>7.25</v>
      </c>
    </row>
    <row r="87" spans="1:26" s="1" customFormat="1" ht="13.5" customHeight="1" x14ac:dyDescent="0.25">
      <c r="A87" s="34">
        <v>84</v>
      </c>
      <c r="B87" s="37" t="s">
        <v>217</v>
      </c>
      <c r="C87" s="37" t="s">
        <v>218</v>
      </c>
      <c r="D87" s="43">
        <v>22</v>
      </c>
      <c r="E87" s="4">
        <v>4</v>
      </c>
      <c r="F87" s="4">
        <v>1</v>
      </c>
      <c r="G87" s="4">
        <v>0</v>
      </c>
      <c r="H87" s="4">
        <f>SUM(E87:F87)</f>
        <v>5</v>
      </c>
      <c r="I87" s="7">
        <f>(E87*0.5)-(F87*0.25)-G87*0.25</f>
        <v>1.75</v>
      </c>
      <c r="J87" s="4">
        <v>3</v>
      </c>
      <c r="K87" s="4">
        <v>1</v>
      </c>
      <c r="L87" s="4">
        <v>1</v>
      </c>
      <c r="M87" s="4">
        <f>SUM(J87:K87)</f>
        <v>4</v>
      </c>
      <c r="N87" s="7">
        <f>(J87*0.5)-(K87*0.25)-L87*0.25</f>
        <v>1</v>
      </c>
      <c r="O87" s="4">
        <v>2</v>
      </c>
      <c r="P87" s="4">
        <v>1</v>
      </c>
      <c r="Q87" s="4">
        <v>1</v>
      </c>
      <c r="R87" s="4">
        <f>SUM(O87:P87)</f>
        <v>3</v>
      </c>
      <c r="S87" s="7">
        <f>(O87*0.5)-(P87*0.25)-Q87*0.25</f>
        <v>0.5</v>
      </c>
      <c r="T87" s="52">
        <v>2</v>
      </c>
      <c r="U87" s="52">
        <v>3</v>
      </c>
      <c r="V87" s="52">
        <v>1</v>
      </c>
      <c r="W87" s="4">
        <f>SUM(T87:U87)</f>
        <v>5</v>
      </c>
      <c r="X87" s="7">
        <f>(T87*0.5)-(U87*0.25)-V87*0.25</f>
        <v>0</v>
      </c>
      <c r="Y87" s="7">
        <f>SUM(I87,N87,S87,X87)</f>
        <v>3.25</v>
      </c>
      <c r="Z87" s="7">
        <f>Y87+3.25</f>
        <v>6.5</v>
      </c>
    </row>
    <row r="88" spans="1:26" s="1" customFormat="1" ht="13.5" customHeight="1" x14ac:dyDescent="0.25">
      <c r="A88" s="34">
        <v>85</v>
      </c>
      <c r="B88" s="37" t="s">
        <v>219</v>
      </c>
      <c r="C88" s="37" t="s">
        <v>220</v>
      </c>
      <c r="D88" s="43">
        <v>22</v>
      </c>
      <c r="E88" s="4">
        <v>2</v>
      </c>
      <c r="F88" s="4">
        <v>3</v>
      </c>
      <c r="G88" s="4">
        <v>0</v>
      </c>
      <c r="H88" s="4">
        <f>SUM(E88:F88)</f>
        <v>5</v>
      </c>
      <c r="I88" s="7">
        <f>(E88*0.5)-(F88*0.25)-G88*0.25</f>
        <v>0.25</v>
      </c>
      <c r="J88" s="4">
        <v>4</v>
      </c>
      <c r="K88" s="4">
        <v>1</v>
      </c>
      <c r="L88" s="4">
        <v>0</v>
      </c>
      <c r="M88" s="4">
        <f>SUM(J88:K88)</f>
        <v>5</v>
      </c>
      <c r="N88" s="7">
        <f>(J88*0.5)-(K88*0.25)-L88*0.25</f>
        <v>1.75</v>
      </c>
      <c r="O88" s="4">
        <v>3</v>
      </c>
      <c r="P88" s="4">
        <v>0</v>
      </c>
      <c r="Q88" s="4">
        <v>1</v>
      </c>
      <c r="R88" s="4">
        <f>SUM(O88:P88)</f>
        <v>3</v>
      </c>
      <c r="S88" s="7">
        <f>(O88*0.5)-(P88*0.25)-Q88*0.25</f>
        <v>1.25</v>
      </c>
      <c r="T88" s="52">
        <v>0</v>
      </c>
      <c r="U88" s="52">
        <v>2</v>
      </c>
      <c r="V88" s="52">
        <v>4</v>
      </c>
      <c r="W88" s="4">
        <f>SUM(T88:U88)</f>
        <v>2</v>
      </c>
      <c r="X88" s="7">
        <f>(T88*0.5)-(U88*0.25)-V88*0.25</f>
        <v>-1.5</v>
      </c>
      <c r="Y88" s="7">
        <f>SUM(I88,N88,S88,X88)</f>
        <v>1.75</v>
      </c>
      <c r="Z88" s="7">
        <f>Y88+3.25</f>
        <v>5</v>
      </c>
    </row>
    <row r="89" spans="1:26" s="1" customFormat="1" ht="13.5" customHeight="1" x14ac:dyDescent="0.25">
      <c r="A89" s="34">
        <v>86</v>
      </c>
      <c r="B89" s="37" t="s">
        <v>221</v>
      </c>
      <c r="C89" s="37" t="s">
        <v>222</v>
      </c>
      <c r="D89" s="43">
        <v>22</v>
      </c>
      <c r="E89" s="4">
        <v>4</v>
      </c>
      <c r="F89" s="4">
        <v>0</v>
      </c>
      <c r="G89" s="4">
        <v>1</v>
      </c>
      <c r="H89" s="4">
        <f>SUM(E89:F89)</f>
        <v>4</v>
      </c>
      <c r="I89" s="7">
        <f>(E89*0.5)-(F89*0.25)-G89*0.25</f>
        <v>1.75</v>
      </c>
      <c r="J89" s="4">
        <v>4</v>
      </c>
      <c r="K89" s="4">
        <v>1</v>
      </c>
      <c r="L89" s="4">
        <v>0</v>
      </c>
      <c r="M89" s="4">
        <f>SUM(J89:K89)</f>
        <v>5</v>
      </c>
      <c r="N89" s="7">
        <f>(J89*0.5)-(K89*0.25)-L89*0.25</f>
        <v>1.75</v>
      </c>
      <c r="O89" s="4">
        <v>2</v>
      </c>
      <c r="P89" s="4">
        <v>2</v>
      </c>
      <c r="Q89" s="4">
        <v>0</v>
      </c>
      <c r="R89" s="4">
        <f>SUM(O89:P89)</f>
        <v>4</v>
      </c>
      <c r="S89" s="7">
        <f>(O89*0.5)-(P89*0.25)-Q89*0.25</f>
        <v>0.5</v>
      </c>
      <c r="T89" s="52">
        <v>1</v>
      </c>
      <c r="U89" s="52">
        <v>3</v>
      </c>
      <c r="V89" s="52">
        <v>2</v>
      </c>
      <c r="W89" s="4">
        <f>SUM(T89:U89)</f>
        <v>4</v>
      </c>
      <c r="X89" s="7">
        <f>(T89*0.5)-(U89*0.25)-V89*0.25</f>
        <v>-0.75</v>
      </c>
      <c r="Y89" s="7">
        <f>SUM(I89,N89,S89,X89)</f>
        <v>3.25</v>
      </c>
      <c r="Z89" s="7">
        <f>Y89+3.25</f>
        <v>6.5</v>
      </c>
    </row>
    <row r="90" spans="1:26" s="1" customFormat="1" ht="13.5" customHeight="1" x14ac:dyDescent="0.25">
      <c r="A90" s="34">
        <v>87</v>
      </c>
      <c r="B90" s="35" t="s">
        <v>223</v>
      </c>
      <c r="C90" s="35" t="s">
        <v>224</v>
      </c>
      <c r="D90" s="42">
        <v>23</v>
      </c>
      <c r="E90" s="4">
        <v>3</v>
      </c>
      <c r="F90" s="4">
        <v>2</v>
      </c>
      <c r="G90" s="4">
        <v>0</v>
      </c>
      <c r="H90" s="4">
        <f>SUM(E90:F90)</f>
        <v>5</v>
      </c>
      <c r="I90" s="7">
        <f>(E90*0.5)-(F90*0.25)-G90*0.25</f>
        <v>1</v>
      </c>
      <c r="J90" s="4">
        <v>4</v>
      </c>
      <c r="K90" s="4">
        <v>1</v>
      </c>
      <c r="L90" s="4">
        <v>0</v>
      </c>
      <c r="M90" s="4">
        <f>SUM(J90:K90)</f>
        <v>5</v>
      </c>
      <c r="N90" s="7">
        <f>(J90*0.5)-(K90*0.25)-L90*0.25</f>
        <v>1.75</v>
      </c>
      <c r="O90" s="4">
        <v>2</v>
      </c>
      <c r="P90" s="4">
        <v>2</v>
      </c>
      <c r="Q90" s="4">
        <v>0</v>
      </c>
      <c r="R90" s="4">
        <f>SUM(O90:P90)</f>
        <v>4</v>
      </c>
      <c r="S90" s="7">
        <f>(O90*0.5)-(P90*0.25)-Q90*0.25</f>
        <v>0.5</v>
      </c>
      <c r="T90" s="52">
        <v>2</v>
      </c>
      <c r="U90" s="52">
        <v>4</v>
      </c>
      <c r="V90" s="52">
        <v>0</v>
      </c>
      <c r="W90" s="4">
        <f>SUM(T90:U90)</f>
        <v>6</v>
      </c>
      <c r="X90" s="7">
        <f>(T90*0.5)-(U90*0.25)-V90*0.25</f>
        <v>0</v>
      </c>
      <c r="Y90" s="7">
        <f>SUM(I90,N90,S90,X90)</f>
        <v>3.25</v>
      </c>
      <c r="Z90" s="7">
        <f>Y90+3.25</f>
        <v>6.5</v>
      </c>
    </row>
    <row r="91" spans="1:26" s="1" customFormat="1" ht="13.5" customHeight="1" x14ac:dyDescent="0.25">
      <c r="A91" s="34">
        <v>88</v>
      </c>
      <c r="B91" s="35" t="s">
        <v>225</v>
      </c>
      <c r="C91" s="35" t="s">
        <v>226</v>
      </c>
      <c r="D91" s="42">
        <v>23</v>
      </c>
      <c r="E91" s="4">
        <v>4</v>
      </c>
      <c r="F91" s="4">
        <v>1</v>
      </c>
      <c r="G91" s="4">
        <v>0</v>
      </c>
      <c r="H91" s="4">
        <f>SUM(E91:F91)</f>
        <v>5</v>
      </c>
      <c r="I91" s="7">
        <f>(E91*0.5)-(F91*0.25)-G91*0.25</f>
        <v>1.75</v>
      </c>
      <c r="J91" s="4">
        <v>3</v>
      </c>
      <c r="K91" s="4">
        <v>2</v>
      </c>
      <c r="L91" s="4">
        <v>0</v>
      </c>
      <c r="M91" s="4">
        <f>SUM(J91:K91)</f>
        <v>5</v>
      </c>
      <c r="N91" s="7">
        <f>(J91*0.5)-(K91*0.25)-L91*0.25</f>
        <v>1</v>
      </c>
      <c r="O91" s="4">
        <v>2</v>
      </c>
      <c r="P91" s="4">
        <v>1</v>
      </c>
      <c r="Q91" s="4">
        <v>1</v>
      </c>
      <c r="R91" s="4">
        <f>SUM(O91:P91)</f>
        <v>3</v>
      </c>
      <c r="S91" s="7">
        <f>(O91*0.5)-(P91*0.25)-Q91*0.25</f>
        <v>0.5</v>
      </c>
      <c r="T91" s="52">
        <v>2</v>
      </c>
      <c r="U91" s="52">
        <v>3</v>
      </c>
      <c r="V91" s="52">
        <v>1</v>
      </c>
      <c r="W91" s="4">
        <f>SUM(T91:U91)</f>
        <v>5</v>
      </c>
      <c r="X91" s="7">
        <f>(T91*0.5)-(U91*0.25)-V91*0.25</f>
        <v>0</v>
      </c>
      <c r="Y91" s="7">
        <f>SUM(I91,N91,S91,X91)</f>
        <v>3.25</v>
      </c>
      <c r="Z91" s="7">
        <f>Y91+3.25</f>
        <v>6.5</v>
      </c>
    </row>
    <row r="92" spans="1:26" s="1" customFormat="1" ht="13.5" customHeight="1" x14ac:dyDescent="0.25">
      <c r="A92" s="34">
        <v>89</v>
      </c>
      <c r="B92" s="35" t="s">
        <v>227</v>
      </c>
      <c r="C92" s="35" t="s">
        <v>228</v>
      </c>
      <c r="D92" s="42">
        <v>23</v>
      </c>
      <c r="E92" s="4">
        <v>3</v>
      </c>
      <c r="F92" s="4">
        <v>1</v>
      </c>
      <c r="G92" s="4">
        <v>1</v>
      </c>
      <c r="H92" s="4">
        <f>SUM(E92:F92)</f>
        <v>4</v>
      </c>
      <c r="I92" s="7">
        <f>(E92*0.5)-(F92*0.25)-G92*0.25</f>
        <v>1</v>
      </c>
      <c r="J92" s="4">
        <v>1</v>
      </c>
      <c r="K92" s="4">
        <v>4</v>
      </c>
      <c r="L92" s="4">
        <v>0</v>
      </c>
      <c r="M92" s="4">
        <f>SUM(J92:K92)</f>
        <v>5</v>
      </c>
      <c r="N92" s="7">
        <f>(J92*0.5)-(K92*0.25)-L92*0.25</f>
        <v>-0.5</v>
      </c>
      <c r="O92" s="4">
        <v>2</v>
      </c>
      <c r="P92" s="4">
        <v>1</v>
      </c>
      <c r="Q92" s="4">
        <v>1</v>
      </c>
      <c r="R92" s="4">
        <f>SUM(O92:P92)</f>
        <v>3</v>
      </c>
      <c r="S92" s="7">
        <f>(O92*0.5)-(P92*0.25)-Q92*0.25</f>
        <v>0.5</v>
      </c>
      <c r="T92" s="52">
        <v>0</v>
      </c>
      <c r="U92" s="52">
        <v>4</v>
      </c>
      <c r="V92" s="52">
        <v>2</v>
      </c>
      <c r="W92" s="4">
        <f>SUM(T92:U92)</f>
        <v>4</v>
      </c>
      <c r="X92" s="7">
        <f>(T92*0.5)-(U92*0.25)-V92*0.25</f>
        <v>-1.5</v>
      </c>
      <c r="Y92" s="7">
        <f>SUM(I92,N92,S92,X92)</f>
        <v>-0.5</v>
      </c>
      <c r="Z92" s="7">
        <f>Y92+3.25</f>
        <v>2.75</v>
      </c>
    </row>
    <row r="93" spans="1:26" s="1" customFormat="1" ht="13.5" customHeight="1" x14ac:dyDescent="0.25">
      <c r="A93" s="34">
        <v>90</v>
      </c>
      <c r="B93" s="35" t="s">
        <v>229</v>
      </c>
      <c r="C93" s="35" t="s">
        <v>230</v>
      </c>
      <c r="D93" s="42">
        <v>23</v>
      </c>
      <c r="E93" s="4">
        <v>2</v>
      </c>
      <c r="F93" s="4">
        <v>3</v>
      </c>
      <c r="G93" s="4">
        <v>0</v>
      </c>
      <c r="H93" s="4">
        <f>SUM(E93:F93)</f>
        <v>5</v>
      </c>
      <c r="I93" s="7">
        <f>(E93*0.5)-(F93*0.25)-G93*0.25</f>
        <v>0.25</v>
      </c>
      <c r="J93" s="4">
        <v>3</v>
      </c>
      <c r="K93" s="4">
        <v>2</v>
      </c>
      <c r="L93" s="4">
        <v>0</v>
      </c>
      <c r="M93" s="4">
        <f>SUM(J93:K93)</f>
        <v>5</v>
      </c>
      <c r="N93" s="7">
        <f>(J93*0.5)-(K93*0.25)-L93*0.25</f>
        <v>1</v>
      </c>
      <c r="O93" s="4">
        <v>2</v>
      </c>
      <c r="P93" s="4">
        <v>0</v>
      </c>
      <c r="Q93" s="4">
        <v>2</v>
      </c>
      <c r="R93" s="4">
        <f>SUM(O93:P93)</f>
        <v>2</v>
      </c>
      <c r="S93" s="7">
        <f>(O93*0.5)-(P93*0.25)-Q93*0.25</f>
        <v>0.5</v>
      </c>
      <c r="T93" s="52">
        <v>0</v>
      </c>
      <c r="U93" s="52">
        <v>0</v>
      </c>
      <c r="V93" s="52">
        <v>6</v>
      </c>
      <c r="W93" s="4">
        <f>SUM(T93:U93)</f>
        <v>0</v>
      </c>
      <c r="X93" s="7">
        <f>(T93*0.5)-(U93*0.25)-V93*0.25</f>
        <v>-1.5</v>
      </c>
      <c r="Y93" s="7">
        <f>SUM(I93,N93,S93,X93)</f>
        <v>0.25</v>
      </c>
      <c r="Z93" s="7">
        <f>Y93+3.25</f>
        <v>3.5</v>
      </c>
    </row>
    <row r="94" spans="1:26" s="1" customFormat="1" ht="13.5" customHeight="1" x14ac:dyDescent="0.25">
      <c r="A94" s="34">
        <v>91</v>
      </c>
      <c r="B94" s="37" t="s">
        <v>231</v>
      </c>
      <c r="C94" s="37" t="s">
        <v>232</v>
      </c>
      <c r="D94" s="43">
        <v>24</v>
      </c>
      <c r="E94" s="4">
        <v>3</v>
      </c>
      <c r="F94" s="4">
        <v>1</v>
      </c>
      <c r="G94" s="4">
        <v>1</v>
      </c>
      <c r="H94" s="4">
        <f>SUM(E94:F94)</f>
        <v>4</v>
      </c>
      <c r="I94" s="7">
        <f>(E94*0.5)-(F94*0.25)-G94*0.25</f>
        <v>1</v>
      </c>
      <c r="J94" s="4">
        <v>3</v>
      </c>
      <c r="K94" s="4">
        <v>2</v>
      </c>
      <c r="L94" s="4">
        <v>0</v>
      </c>
      <c r="M94" s="4">
        <f>SUM(J94:K94)</f>
        <v>5</v>
      </c>
      <c r="N94" s="7">
        <f>(J94*0.5)-(K94*0.25)-L94*0.25</f>
        <v>1</v>
      </c>
      <c r="O94" s="4">
        <v>3</v>
      </c>
      <c r="P94" s="4">
        <v>1</v>
      </c>
      <c r="Q94" s="4">
        <v>0</v>
      </c>
      <c r="R94" s="4">
        <f>SUM(O94:P94)</f>
        <v>4</v>
      </c>
      <c r="S94" s="7">
        <f>(O94*0.5)-(P94*0.25)-Q94*0.25</f>
        <v>1.25</v>
      </c>
      <c r="T94" s="52">
        <v>3</v>
      </c>
      <c r="U94" s="52">
        <v>2</v>
      </c>
      <c r="V94" s="52">
        <v>1</v>
      </c>
      <c r="W94" s="4">
        <f>SUM(T94:U94)</f>
        <v>5</v>
      </c>
      <c r="X94" s="7">
        <f>(T94*0.5)-(U94*0.25)-V94*0.25</f>
        <v>0.75</v>
      </c>
      <c r="Y94" s="7">
        <f>SUM(I94,N94,S94,X94)</f>
        <v>4</v>
      </c>
      <c r="Z94" s="7">
        <f>Y94+3.25</f>
        <v>7.25</v>
      </c>
    </row>
    <row r="95" spans="1:26" s="1" customFormat="1" ht="13.5" customHeight="1" x14ac:dyDescent="0.25">
      <c r="A95" s="34">
        <v>92</v>
      </c>
      <c r="B95" s="37" t="s">
        <v>233</v>
      </c>
      <c r="C95" s="37" t="s">
        <v>234</v>
      </c>
      <c r="D95" s="43">
        <v>24</v>
      </c>
      <c r="E95" s="4">
        <v>3</v>
      </c>
      <c r="F95" s="4">
        <v>2</v>
      </c>
      <c r="G95" s="4">
        <v>0</v>
      </c>
      <c r="H95" s="4">
        <f>SUM(E95:F95)</f>
        <v>5</v>
      </c>
      <c r="I95" s="7">
        <f>(E95*0.5)-(F95*0.25)-G95*0.25</f>
        <v>1</v>
      </c>
      <c r="J95" s="4">
        <v>3</v>
      </c>
      <c r="K95" s="4">
        <v>2</v>
      </c>
      <c r="L95" s="4">
        <v>0</v>
      </c>
      <c r="M95" s="4">
        <f>SUM(J95:K95)</f>
        <v>5</v>
      </c>
      <c r="N95" s="7">
        <f>(J95*0.5)-(K95*0.25)-L95*0.25</f>
        <v>1</v>
      </c>
      <c r="O95" s="4">
        <v>4</v>
      </c>
      <c r="P95" s="4">
        <v>0</v>
      </c>
      <c r="Q95" s="4">
        <v>0</v>
      </c>
      <c r="R95" s="4">
        <f>SUM(O95:P95)</f>
        <v>4</v>
      </c>
      <c r="S95" s="7">
        <f>(O95*0.5)-(P95*0.25)-Q95*0.25</f>
        <v>2</v>
      </c>
      <c r="T95" s="52">
        <v>1</v>
      </c>
      <c r="U95" s="52">
        <v>2</v>
      </c>
      <c r="V95" s="52">
        <v>3</v>
      </c>
      <c r="W95" s="4">
        <f>SUM(T95:U95)</f>
        <v>3</v>
      </c>
      <c r="X95" s="7">
        <f>(T95*0.5)-(U95*0.25)-V95*0.25</f>
        <v>-0.75</v>
      </c>
      <c r="Y95" s="7">
        <f>SUM(I95,N95,S95,X95)</f>
        <v>3.25</v>
      </c>
      <c r="Z95" s="7">
        <f>Y95+3.25</f>
        <v>6.5</v>
      </c>
    </row>
    <row r="96" spans="1:26" s="1" customFormat="1" ht="13.5" customHeight="1" x14ac:dyDescent="0.25">
      <c r="A96" s="34">
        <v>93</v>
      </c>
      <c r="B96" s="37" t="s">
        <v>235</v>
      </c>
      <c r="C96" s="37" t="s">
        <v>236</v>
      </c>
      <c r="D96" s="43">
        <v>24</v>
      </c>
      <c r="E96" s="4">
        <v>3</v>
      </c>
      <c r="F96" s="4">
        <v>2</v>
      </c>
      <c r="G96" s="4">
        <v>0</v>
      </c>
      <c r="H96" s="4">
        <f>SUM(E96:F96)</f>
        <v>5</v>
      </c>
      <c r="I96" s="7">
        <f>(E96*0.5)-(F96*0.25)-G96*0.25</f>
        <v>1</v>
      </c>
      <c r="J96" s="4">
        <v>3</v>
      </c>
      <c r="K96" s="4">
        <v>2</v>
      </c>
      <c r="L96" s="4">
        <v>0</v>
      </c>
      <c r="M96" s="4">
        <f>SUM(J96:K96)</f>
        <v>5</v>
      </c>
      <c r="N96" s="7">
        <f>(J96*0.5)-(K96*0.25)-L96*0.25</f>
        <v>1</v>
      </c>
      <c r="O96" s="4">
        <v>3</v>
      </c>
      <c r="P96" s="4">
        <v>1</v>
      </c>
      <c r="Q96" s="4">
        <v>0</v>
      </c>
      <c r="R96" s="4">
        <f>SUM(O96:P96)</f>
        <v>4</v>
      </c>
      <c r="S96" s="7">
        <f>(O96*0.5)-(P96*0.25)-Q96*0.25</f>
        <v>1.25</v>
      </c>
      <c r="T96" s="52">
        <v>3</v>
      </c>
      <c r="U96" s="52">
        <v>3</v>
      </c>
      <c r="V96" s="52">
        <v>0</v>
      </c>
      <c r="W96" s="4">
        <f>SUM(T96:U96)</f>
        <v>6</v>
      </c>
      <c r="X96" s="7">
        <f>(T96*0.5)-(U96*0.25)-V96*0.25</f>
        <v>0.75</v>
      </c>
      <c r="Y96" s="7">
        <f>SUM(I96,N96,S96,X96)</f>
        <v>4</v>
      </c>
      <c r="Z96" s="7">
        <f>Y96+3.25</f>
        <v>7.25</v>
      </c>
    </row>
    <row r="97" spans="1:26" s="1" customFormat="1" ht="13.5" customHeight="1" x14ac:dyDescent="0.25">
      <c r="A97" s="34">
        <v>94</v>
      </c>
      <c r="B97" s="37" t="s">
        <v>237</v>
      </c>
      <c r="C97" s="37" t="s">
        <v>238</v>
      </c>
      <c r="D97" s="43">
        <v>24</v>
      </c>
      <c r="E97" s="4">
        <v>2</v>
      </c>
      <c r="F97" s="4">
        <v>3</v>
      </c>
      <c r="G97" s="4">
        <v>0</v>
      </c>
      <c r="H97" s="4">
        <f>SUM(E97:F97)</f>
        <v>5</v>
      </c>
      <c r="I97" s="7">
        <f>(E97*0.5)-(F97*0.25)-G97*0.25</f>
        <v>0.25</v>
      </c>
      <c r="J97" s="4">
        <v>4</v>
      </c>
      <c r="K97" s="4">
        <v>0</v>
      </c>
      <c r="L97" s="4">
        <v>1</v>
      </c>
      <c r="M97" s="4">
        <f>SUM(J97:K97)</f>
        <v>4</v>
      </c>
      <c r="N97" s="7">
        <f>(J97*0.5)-(K97*0.25)-L97*0.25</f>
        <v>1.75</v>
      </c>
      <c r="O97" s="4">
        <v>4</v>
      </c>
      <c r="P97" s="4">
        <v>0</v>
      </c>
      <c r="Q97" s="4">
        <v>0</v>
      </c>
      <c r="R97" s="4">
        <f>SUM(O97:P97)</f>
        <v>4</v>
      </c>
      <c r="S97" s="7">
        <f>(O97*0.5)-(P97*0.25)-Q97*0.25</f>
        <v>2</v>
      </c>
      <c r="T97" s="52">
        <v>4</v>
      </c>
      <c r="U97" s="52">
        <v>2</v>
      </c>
      <c r="V97" s="52">
        <v>0</v>
      </c>
      <c r="W97" s="4">
        <f>SUM(T97:U97)</f>
        <v>6</v>
      </c>
      <c r="X97" s="7">
        <f>(T97*0.5)-(U97*0.25)-V97*0.25</f>
        <v>1.5</v>
      </c>
      <c r="Y97" s="7">
        <f>SUM(I97,N97,S97,X97)</f>
        <v>5.5</v>
      </c>
      <c r="Z97" s="7">
        <f>Y97+3.25</f>
        <v>8.75</v>
      </c>
    </row>
    <row r="98" spans="1:26" s="1" customFormat="1" ht="13.5" customHeight="1" x14ac:dyDescent="0.25">
      <c r="A98" s="34">
        <v>95</v>
      </c>
      <c r="B98" s="35" t="s">
        <v>239</v>
      </c>
      <c r="C98" s="35" t="s">
        <v>240</v>
      </c>
      <c r="D98" s="42">
        <v>25</v>
      </c>
      <c r="E98" s="4">
        <v>2</v>
      </c>
      <c r="F98" s="4">
        <v>3</v>
      </c>
      <c r="G98" s="4">
        <v>0</v>
      </c>
      <c r="H98" s="4">
        <f>SUM(E98:F98)</f>
        <v>5</v>
      </c>
      <c r="I98" s="7">
        <f>(E98*0.5)-(F98*0.25)-G98*0.25</f>
        <v>0.25</v>
      </c>
      <c r="J98" s="4">
        <v>4</v>
      </c>
      <c r="K98" s="4">
        <v>1</v>
      </c>
      <c r="L98" s="4">
        <v>0</v>
      </c>
      <c r="M98" s="4">
        <f>SUM(J98:K98)</f>
        <v>5</v>
      </c>
      <c r="N98" s="7">
        <f>(J98*0.5)-(K98*0.25)-L98*0.25</f>
        <v>1.75</v>
      </c>
      <c r="O98" s="4">
        <v>3</v>
      </c>
      <c r="P98" s="4">
        <v>0</v>
      </c>
      <c r="Q98" s="4">
        <v>1</v>
      </c>
      <c r="R98" s="4">
        <f>SUM(O98:P98)</f>
        <v>3</v>
      </c>
      <c r="S98" s="7">
        <f>(O98*0.5)-(P98*0.25)-Q98*0.25</f>
        <v>1.25</v>
      </c>
      <c r="T98" s="52">
        <v>0</v>
      </c>
      <c r="U98" s="52">
        <v>6</v>
      </c>
      <c r="V98" s="52">
        <v>0</v>
      </c>
      <c r="W98" s="4">
        <f>SUM(T98:U98)</f>
        <v>6</v>
      </c>
      <c r="X98" s="7">
        <f>(T98*0.5)-(U98*0.25)-V98*0.25</f>
        <v>-1.5</v>
      </c>
      <c r="Y98" s="7">
        <f>SUM(I98,N98,S98,X98)</f>
        <v>1.75</v>
      </c>
      <c r="Z98" s="7">
        <f>Y98+3.25</f>
        <v>5</v>
      </c>
    </row>
    <row r="99" spans="1:26" s="1" customFormat="1" ht="13.5" customHeight="1" x14ac:dyDescent="0.25">
      <c r="A99" s="34">
        <v>96</v>
      </c>
      <c r="B99" s="35" t="s">
        <v>241</v>
      </c>
      <c r="C99" s="35" t="s">
        <v>242</v>
      </c>
      <c r="D99" s="42">
        <v>25</v>
      </c>
      <c r="E99" s="4">
        <v>3</v>
      </c>
      <c r="F99" s="4">
        <v>2</v>
      </c>
      <c r="G99" s="4">
        <v>0</v>
      </c>
      <c r="H99" s="4">
        <f>SUM(E99:F99)</f>
        <v>5</v>
      </c>
      <c r="I99" s="7">
        <f>(E99*0.5)-(F99*0.25)-G99*0.25</f>
        <v>1</v>
      </c>
      <c r="J99" s="4">
        <v>3</v>
      </c>
      <c r="K99" s="4">
        <v>2</v>
      </c>
      <c r="L99" s="4">
        <v>0</v>
      </c>
      <c r="M99" s="4">
        <f>SUM(J99:K99)</f>
        <v>5</v>
      </c>
      <c r="N99" s="7">
        <f>(J99*0.5)-(K99*0.25)-L99*0.25</f>
        <v>1</v>
      </c>
      <c r="O99" s="4">
        <v>3</v>
      </c>
      <c r="P99" s="4">
        <v>1</v>
      </c>
      <c r="Q99" s="4">
        <v>0</v>
      </c>
      <c r="R99" s="4">
        <f>SUM(O99:P99)</f>
        <v>4</v>
      </c>
      <c r="S99" s="7">
        <f>(O99*0.5)-(P99*0.25)-Q99*0.25</f>
        <v>1.25</v>
      </c>
      <c r="T99" s="52">
        <v>2</v>
      </c>
      <c r="U99" s="52">
        <v>4</v>
      </c>
      <c r="V99" s="52">
        <v>0</v>
      </c>
      <c r="W99" s="4">
        <f>SUM(T99:U99)</f>
        <v>6</v>
      </c>
      <c r="X99" s="7">
        <f>(T99*0.5)-(U99*0.25)-V99*0.25</f>
        <v>0</v>
      </c>
      <c r="Y99" s="7">
        <f>SUM(I99,N99,S99,X99)</f>
        <v>3.25</v>
      </c>
      <c r="Z99" s="7">
        <f>Y99+3.25</f>
        <v>6.5</v>
      </c>
    </row>
    <row r="100" spans="1:26" s="1" customFormat="1" ht="13.5" customHeight="1" x14ac:dyDescent="0.25">
      <c r="A100" s="34">
        <v>97</v>
      </c>
      <c r="B100" s="35" t="s">
        <v>243</v>
      </c>
      <c r="C100" s="35" t="s">
        <v>244</v>
      </c>
      <c r="D100" s="42">
        <v>25</v>
      </c>
      <c r="E100" s="4">
        <v>3</v>
      </c>
      <c r="F100" s="4">
        <v>1</v>
      </c>
      <c r="G100" s="4">
        <v>1</v>
      </c>
      <c r="H100" s="4">
        <f>SUM(E100:F100)</f>
        <v>4</v>
      </c>
      <c r="I100" s="7">
        <f>(E100*0.5)-(F100*0.25)-G100*0.25</f>
        <v>1</v>
      </c>
      <c r="J100" s="4">
        <v>3</v>
      </c>
      <c r="K100" s="4">
        <v>1</v>
      </c>
      <c r="L100" s="4">
        <v>1</v>
      </c>
      <c r="M100" s="4">
        <f>SUM(J100:K100)</f>
        <v>4</v>
      </c>
      <c r="N100" s="7">
        <f>(J100*0.5)-(K100*0.25)-L100*0.25</f>
        <v>1</v>
      </c>
      <c r="O100" s="4">
        <v>3</v>
      </c>
      <c r="P100" s="4">
        <v>1</v>
      </c>
      <c r="Q100" s="4">
        <v>0</v>
      </c>
      <c r="R100" s="4">
        <f>SUM(O100:P100)</f>
        <v>4</v>
      </c>
      <c r="S100" s="7">
        <f>(O100*0.5)-(P100*0.25)-Q100*0.25</f>
        <v>1.25</v>
      </c>
      <c r="T100" s="52">
        <v>1</v>
      </c>
      <c r="U100" s="52">
        <v>2</v>
      </c>
      <c r="V100" s="52">
        <v>3</v>
      </c>
      <c r="W100" s="4">
        <f>SUM(T100:U100)</f>
        <v>3</v>
      </c>
      <c r="X100" s="7">
        <f>(T100*0.5)-(U100*0.25)-V100*0.25</f>
        <v>-0.75</v>
      </c>
      <c r="Y100" s="7">
        <f>SUM(I100,N100,S100,X100)</f>
        <v>2.5</v>
      </c>
      <c r="Z100" s="7">
        <f>Y100+3.25</f>
        <v>5.75</v>
      </c>
    </row>
    <row r="101" spans="1:26" s="1" customFormat="1" ht="13.5" customHeight="1" x14ac:dyDescent="0.25">
      <c r="A101" s="34">
        <v>98</v>
      </c>
      <c r="B101" s="35" t="s">
        <v>245</v>
      </c>
      <c r="C101" s="35" t="s">
        <v>246</v>
      </c>
      <c r="D101" s="42">
        <v>25</v>
      </c>
      <c r="E101" s="4">
        <v>4</v>
      </c>
      <c r="F101" s="4">
        <v>1</v>
      </c>
      <c r="G101" s="4">
        <v>0</v>
      </c>
      <c r="H101" s="4">
        <f>SUM(E101:F101)</f>
        <v>5</v>
      </c>
      <c r="I101" s="7">
        <f>(E101*0.5)-(F101*0.25)-G101*0.25</f>
        <v>1.75</v>
      </c>
      <c r="J101" s="4">
        <v>2</v>
      </c>
      <c r="K101" s="4">
        <v>3</v>
      </c>
      <c r="L101" s="4">
        <v>0</v>
      </c>
      <c r="M101" s="4">
        <f>SUM(J101:K101)</f>
        <v>5</v>
      </c>
      <c r="N101" s="7">
        <f>(J101*0.5)-(K101*0.25)-L101*0.25</f>
        <v>0.25</v>
      </c>
      <c r="O101" s="4">
        <v>3</v>
      </c>
      <c r="P101" s="4">
        <v>1</v>
      </c>
      <c r="Q101" s="4">
        <v>0</v>
      </c>
      <c r="R101" s="4">
        <f>SUM(O101:P101)</f>
        <v>4</v>
      </c>
      <c r="S101" s="7">
        <f>(O101*0.5)-(P101*0.25)-Q101*0.25</f>
        <v>1.25</v>
      </c>
      <c r="T101" s="52">
        <v>6</v>
      </c>
      <c r="U101" s="52">
        <v>0</v>
      </c>
      <c r="V101" s="52">
        <v>0</v>
      </c>
      <c r="W101" s="4">
        <f>SUM(T101:U101)</f>
        <v>6</v>
      </c>
      <c r="X101" s="7">
        <f>(T101*0.5)-(U101*0.25)-V101*0.25</f>
        <v>3</v>
      </c>
      <c r="Y101" s="7">
        <f>SUM(I101,N101,S101,X101)</f>
        <v>6.25</v>
      </c>
      <c r="Z101" s="7">
        <f>Y101+3.25</f>
        <v>9.5</v>
      </c>
    </row>
    <row r="102" spans="1:26" s="1" customFormat="1" ht="13.5" customHeight="1" x14ac:dyDescent="0.25">
      <c r="A102" s="34">
        <v>99</v>
      </c>
      <c r="B102" s="37" t="s">
        <v>247</v>
      </c>
      <c r="C102" s="37" t="s">
        <v>248</v>
      </c>
      <c r="D102" s="43">
        <v>26</v>
      </c>
      <c r="E102" s="4">
        <v>3</v>
      </c>
      <c r="F102" s="4">
        <v>2</v>
      </c>
      <c r="G102" s="4">
        <v>0</v>
      </c>
      <c r="H102" s="4">
        <f>SUM(E102:F102)</f>
        <v>5</v>
      </c>
      <c r="I102" s="7">
        <f>(E102*0.5)-(F102*0.25)-G102*0.25</f>
        <v>1</v>
      </c>
      <c r="J102" s="4">
        <v>3</v>
      </c>
      <c r="K102" s="4">
        <v>2</v>
      </c>
      <c r="L102" s="4">
        <v>0</v>
      </c>
      <c r="M102" s="4">
        <f>SUM(J102:K102)</f>
        <v>5</v>
      </c>
      <c r="N102" s="7">
        <f>(J102*0.5)-(K102*0.25)-L102*0.25</f>
        <v>1</v>
      </c>
      <c r="O102" s="4">
        <v>3</v>
      </c>
      <c r="P102" s="4">
        <v>1</v>
      </c>
      <c r="Q102" s="4">
        <v>0</v>
      </c>
      <c r="R102" s="4">
        <f>SUM(O102:P102)</f>
        <v>4</v>
      </c>
      <c r="S102" s="7">
        <f>(O102*0.5)-(P102*0.25)-Q102*0.25</f>
        <v>1.25</v>
      </c>
      <c r="T102" s="52">
        <v>1</v>
      </c>
      <c r="U102" s="52">
        <v>5</v>
      </c>
      <c r="V102" s="52">
        <v>0</v>
      </c>
      <c r="W102" s="4">
        <f>SUM(T102:U102)</f>
        <v>6</v>
      </c>
      <c r="X102" s="7">
        <f>(T102*0.5)-(U102*0.25)-V102*0.25</f>
        <v>-0.75</v>
      </c>
      <c r="Y102" s="7">
        <f>SUM(I102,N102,S102,X102)</f>
        <v>2.5</v>
      </c>
      <c r="Z102" s="7">
        <f>Y102+3.25</f>
        <v>5.75</v>
      </c>
    </row>
    <row r="103" spans="1:26" s="1" customFormat="1" ht="13.5" customHeight="1" x14ac:dyDescent="0.25">
      <c r="A103" s="34">
        <v>100</v>
      </c>
      <c r="B103" s="37" t="s">
        <v>249</v>
      </c>
      <c r="C103" s="37" t="s">
        <v>250</v>
      </c>
      <c r="D103" s="43">
        <v>26</v>
      </c>
      <c r="E103" s="4">
        <v>1</v>
      </c>
      <c r="F103" s="4">
        <v>3</v>
      </c>
      <c r="G103" s="4">
        <v>1</v>
      </c>
      <c r="H103" s="4">
        <f>SUM(E103:F103)</f>
        <v>4</v>
      </c>
      <c r="I103" s="7">
        <f>(E103*0.5)-(F103*0.25)-G103*0.25</f>
        <v>-0.5</v>
      </c>
      <c r="J103" s="4">
        <v>2</v>
      </c>
      <c r="K103" s="4">
        <v>2</v>
      </c>
      <c r="L103" s="4">
        <v>1</v>
      </c>
      <c r="M103" s="4">
        <f>SUM(J103:K103)</f>
        <v>4</v>
      </c>
      <c r="N103" s="7">
        <f>(J103*0.5)-(K103*0.25)-L103*0.25</f>
        <v>0.25</v>
      </c>
      <c r="O103" s="4">
        <v>2</v>
      </c>
      <c r="P103" s="4">
        <v>1</v>
      </c>
      <c r="Q103" s="4">
        <v>1</v>
      </c>
      <c r="R103" s="4">
        <f>SUM(O103:P103)</f>
        <v>3</v>
      </c>
      <c r="S103" s="7">
        <f>(O103*0.5)-(P103*0.25)-Q103*0.25</f>
        <v>0.5</v>
      </c>
      <c r="T103" s="52">
        <v>2</v>
      </c>
      <c r="U103" s="52">
        <v>1</v>
      </c>
      <c r="V103" s="52">
        <v>3</v>
      </c>
      <c r="W103" s="4">
        <f>SUM(T103:U103)</f>
        <v>3</v>
      </c>
      <c r="X103" s="7">
        <f>(T103*0.5)-(U103*0.25)-V103*0.25</f>
        <v>0</v>
      </c>
      <c r="Y103" s="7">
        <f>SUM(I103,N103,S103,X103)</f>
        <v>0.25</v>
      </c>
      <c r="Z103" s="7">
        <f>Y103+3.25</f>
        <v>3.5</v>
      </c>
    </row>
    <row r="104" spans="1:26" s="1" customFormat="1" ht="13.5" customHeight="1" x14ac:dyDescent="0.25">
      <c r="A104" s="34">
        <v>101</v>
      </c>
      <c r="B104" s="37" t="s">
        <v>251</v>
      </c>
      <c r="C104" s="37" t="s">
        <v>252</v>
      </c>
      <c r="D104" s="43">
        <v>26</v>
      </c>
      <c r="E104" s="4">
        <v>4</v>
      </c>
      <c r="F104" s="4">
        <v>1</v>
      </c>
      <c r="G104" s="4">
        <v>0</v>
      </c>
      <c r="H104" s="4">
        <f>SUM(E104:F104)</f>
        <v>5</v>
      </c>
      <c r="I104" s="7">
        <f>(E104*0.5)-(F104*0.25)-G104*0.25</f>
        <v>1.75</v>
      </c>
      <c r="J104" s="4">
        <v>2</v>
      </c>
      <c r="K104" s="4">
        <v>3</v>
      </c>
      <c r="L104" s="4">
        <v>0</v>
      </c>
      <c r="M104" s="4">
        <f>SUM(J104:K104)</f>
        <v>5</v>
      </c>
      <c r="N104" s="7">
        <f>(J104*0.5)-(K104*0.25)-L104*0.25</f>
        <v>0.25</v>
      </c>
      <c r="O104" s="4">
        <v>3</v>
      </c>
      <c r="P104" s="4">
        <v>1</v>
      </c>
      <c r="Q104" s="4">
        <v>0</v>
      </c>
      <c r="R104" s="4">
        <f>SUM(O104:P104)</f>
        <v>4</v>
      </c>
      <c r="S104" s="7">
        <f>(O104*0.5)-(P104*0.25)-Q104*0.25</f>
        <v>1.25</v>
      </c>
      <c r="T104" s="52">
        <v>0</v>
      </c>
      <c r="U104" s="52">
        <v>6</v>
      </c>
      <c r="V104" s="52">
        <v>0</v>
      </c>
      <c r="W104" s="4">
        <f>SUM(T104:U104)</f>
        <v>6</v>
      </c>
      <c r="X104" s="7">
        <f>(T104*0.5)-(U104*0.25)-V104*0.25</f>
        <v>-1.5</v>
      </c>
      <c r="Y104" s="7">
        <f>SUM(I104,N104,S104,X104)</f>
        <v>1.75</v>
      </c>
      <c r="Z104" s="7">
        <f>Y104+3.25</f>
        <v>5</v>
      </c>
    </row>
    <row r="105" spans="1:26" s="1" customFormat="1" ht="13.5" customHeight="1" x14ac:dyDescent="0.25">
      <c r="A105" s="34">
        <v>102</v>
      </c>
      <c r="B105" s="37" t="s">
        <v>253</v>
      </c>
      <c r="C105" s="37" t="s">
        <v>254</v>
      </c>
      <c r="D105" s="43">
        <v>26</v>
      </c>
      <c r="E105" s="4">
        <v>2</v>
      </c>
      <c r="F105" s="4">
        <v>3</v>
      </c>
      <c r="G105" s="4">
        <v>0</v>
      </c>
      <c r="H105" s="4">
        <f>SUM(E105:F105)</f>
        <v>5</v>
      </c>
      <c r="I105" s="7">
        <f>(E105*0.5)-(F105*0.25)-G105*0.25</f>
        <v>0.25</v>
      </c>
      <c r="J105" s="4">
        <v>3</v>
      </c>
      <c r="K105" s="4">
        <v>1</v>
      </c>
      <c r="L105" s="4">
        <v>1</v>
      </c>
      <c r="M105" s="4">
        <f>SUM(J105:K105)</f>
        <v>4</v>
      </c>
      <c r="N105" s="7">
        <f>(J105*0.5)-(K105*0.25)-L105*0.25</f>
        <v>1</v>
      </c>
      <c r="O105" s="4">
        <v>3</v>
      </c>
      <c r="P105" s="4">
        <v>0</v>
      </c>
      <c r="Q105" s="4">
        <v>1</v>
      </c>
      <c r="R105" s="4">
        <f>SUM(O105:P105)</f>
        <v>3</v>
      </c>
      <c r="S105" s="7">
        <f>(O105*0.5)-(P105*0.25)-Q105*0.25</f>
        <v>1.25</v>
      </c>
      <c r="T105" s="52">
        <v>2</v>
      </c>
      <c r="U105" s="52">
        <v>3</v>
      </c>
      <c r="V105" s="52">
        <v>1</v>
      </c>
      <c r="W105" s="4">
        <f>SUM(T105:U105)</f>
        <v>5</v>
      </c>
      <c r="X105" s="7">
        <f>(T105*0.5)-(U105*0.25)-V105*0.25</f>
        <v>0</v>
      </c>
      <c r="Y105" s="7">
        <f>SUM(I105,N105,S105,X105)</f>
        <v>2.5</v>
      </c>
      <c r="Z105" s="7">
        <f>Y105+3.25</f>
        <v>5.75</v>
      </c>
    </row>
    <row r="106" spans="1:26" s="1" customFormat="1" ht="13.5" customHeight="1" x14ac:dyDescent="0.25">
      <c r="A106" s="34">
        <v>103</v>
      </c>
      <c r="B106" s="35" t="s">
        <v>255</v>
      </c>
      <c r="C106" s="35" t="s">
        <v>256</v>
      </c>
      <c r="D106" s="42">
        <v>27</v>
      </c>
      <c r="E106" s="4">
        <v>3</v>
      </c>
      <c r="F106" s="4">
        <v>2</v>
      </c>
      <c r="G106" s="4">
        <v>0</v>
      </c>
      <c r="H106" s="4">
        <f>SUM(E106:F106)</f>
        <v>5</v>
      </c>
      <c r="I106" s="7">
        <f>(E106*0.5)-(F106*0.25)-G106*0.25</f>
        <v>1</v>
      </c>
      <c r="J106" s="4">
        <v>2</v>
      </c>
      <c r="K106" s="4">
        <v>3</v>
      </c>
      <c r="L106" s="4">
        <v>0</v>
      </c>
      <c r="M106" s="4">
        <f>SUM(J106:K106)</f>
        <v>5</v>
      </c>
      <c r="N106" s="7">
        <f>(J106*0.5)-(K106*0.25)-L106*0.25</f>
        <v>0.25</v>
      </c>
      <c r="O106" s="4">
        <v>3</v>
      </c>
      <c r="P106" s="4">
        <v>1</v>
      </c>
      <c r="Q106" s="4">
        <v>0</v>
      </c>
      <c r="R106" s="4">
        <f>SUM(O106:P106)</f>
        <v>4</v>
      </c>
      <c r="S106" s="7">
        <f>(O106*0.5)-(P106*0.25)-Q106*0.25</f>
        <v>1.25</v>
      </c>
      <c r="T106" s="52">
        <v>1</v>
      </c>
      <c r="U106" s="52">
        <v>2</v>
      </c>
      <c r="V106" s="52">
        <v>3</v>
      </c>
      <c r="W106" s="4">
        <f>SUM(T106:U106)</f>
        <v>3</v>
      </c>
      <c r="X106" s="7">
        <f>(T106*0.5)-(U106*0.25)-V106*0.25</f>
        <v>-0.75</v>
      </c>
      <c r="Y106" s="7">
        <f>SUM(I106,N106,S106,X106)</f>
        <v>1.75</v>
      </c>
      <c r="Z106" s="7">
        <f>Y106+3.25</f>
        <v>5</v>
      </c>
    </row>
    <row r="107" spans="1:26" s="1" customFormat="1" ht="13.5" customHeight="1" x14ac:dyDescent="0.25">
      <c r="A107" s="34">
        <v>104</v>
      </c>
      <c r="B107" s="35" t="s">
        <v>257</v>
      </c>
      <c r="C107" s="35" t="s">
        <v>258</v>
      </c>
      <c r="D107" s="42">
        <v>27</v>
      </c>
      <c r="E107" s="4">
        <v>2</v>
      </c>
      <c r="F107" s="4">
        <v>3</v>
      </c>
      <c r="G107" s="4">
        <v>0</v>
      </c>
      <c r="H107" s="4">
        <f>SUM(E107:F107)</f>
        <v>5</v>
      </c>
      <c r="I107" s="7">
        <f>(E107*0.5)-(F107*0.25)-G107*0.25</f>
        <v>0.25</v>
      </c>
      <c r="J107" s="4">
        <v>3</v>
      </c>
      <c r="K107" s="4">
        <v>2</v>
      </c>
      <c r="L107" s="4">
        <v>0</v>
      </c>
      <c r="M107" s="4">
        <f>SUM(J107:K107)</f>
        <v>5</v>
      </c>
      <c r="N107" s="7">
        <f>(J107*0.5)-(K107*0.25)-L107*0.25</f>
        <v>1</v>
      </c>
      <c r="O107" s="4">
        <v>4</v>
      </c>
      <c r="P107" s="4">
        <v>0</v>
      </c>
      <c r="Q107" s="4">
        <v>0</v>
      </c>
      <c r="R107" s="4">
        <f>SUM(O107:P107)</f>
        <v>4</v>
      </c>
      <c r="S107" s="7">
        <f>(O107*0.5)-(P107*0.25)-Q107*0.25</f>
        <v>2</v>
      </c>
      <c r="T107" s="52">
        <v>0</v>
      </c>
      <c r="U107" s="52">
        <v>4</v>
      </c>
      <c r="V107" s="52">
        <v>2</v>
      </c>
      <c r="W107" s="4">
        <f>SUM(T107:U107)</f>
        <v>4</v>
      </c>
      <c r="X107" s="7">
        <f>(T107*0.5)-(U107*0.25)-V107*0.25</f>
        <v>-1.5</v>
      </c>
      <c r="Y107" s="7">
        <f>SUM(I107,N107,S107,X107)</f>
        <v>1.75</v>
      </c>
      <c r="Z107" s="7">
        <f>Y107+3.25</f>
        <v>5</v>
      </c>
    </row>
    <row r="108" spans="1:26" s="1" customFormat="1" ht="13.5" customHeight="1" x14ac:dyDescent="0.25">
      <c r="A108" s="34">
        <v>105</v>
      </c>
      <c r="B108" s="35" t="s">
        <v>259</v>
      </c>
      <c r="C108" s="35" t="s">
        <v>260</v>
      </c>
      <c r="D108" s="42">
        <v>27</v>
      </c>
      <c r="E108" s="4">
        <v>2</v>
      </c>
      <c r="F108" s="4">
        <v>1</v>
      </c>
      <c r="G108" s="4">
        <v>2</v>
      </c>
      <c r="H108" s="4">
        <f>SUM(E108:F108)</f>
        <v>3</v>
      </c>
      <c r="I108" s="7">
        <f>(E108*0.5)-(F108*0.25)-G108*0.25</f>
        <v>0.25</v>
      </c>
      <c r="J108" s="4">
        <v>2</v>
      </c>
      <c r="K108" s="4">
        <v>3</v>
      </c>
      <c r="L108" s="4">
        <v>0</v>
      </c>
      <c r="M108" s="4">
        <f>SUM(J108:K108)</f>
        <v>5</v>
      </c>
      <c r="N108" s="7">
        <f>(J108*0.5)-(K108*0.25)-L108*0.25</f>
        <v>0.25</v>
      </c>
      <c r="O108" s="4">
        <v>2</v>
      </c>
      <c r="P108" s="4">
        <v>0</v>
      </c>
      <c r="Q108" s="4">
        <v>2</v>
      </c>
      <c r="R108" s="4">
        <f>SUM(O108:P108)</f>
        <v>2</v>
      </c>
      <c r="S108" s="7">
        <f>(O108*0.5)-(P108*0.25)-Q108*0.25</f>
        <v>0.5</v>
      </c>
      <c r="T108" s="52">
        <v>0</v>
      </c>
      <c r="U108" s="52">
        <v>0</v>
      </c>
      <c r="V108" s="52">
        <v>6</v>
      </c>
      <c r="W108" s="4">
        <f>SUM(T108:U108)</f>
        <v>0</v>
      </c>
      <c r="X108" s="7">
        <f>(T108*0.5)-(U108*0.25)-V108*0.25</f>
        <v>-1.5</v>
      </c>
      <c r="Y108" s="7">
        <f>SUM(I108,N108,S108,X108)</f>
        <v>-0.5</v>
      </c>
      <c r="Z108" s="7">
        <f>Y108+3.25</f>
        <v>2.75</v>
      </c>
    </row>
    <row r="109" spans="1:26" s="1" customFormat="1" ht="13.5" customHeight="1" x14ac:dyDescent="0.25">
      <c r="A109" s="34">
        <v>106</v>
      </c>
      <c r="B109" s="35" t="s">
        <v>261</v>
      </c>
      <c r="C109" s="35" t="s">
        <v>262</v>
      </c>
      <c r="D109" s="42">
        <v>27</v>
      </c>
      <c r="E109" s="4">
        <v>2</v>
      </c>
      <c r="F109" s="4">
        <v>3</v>
      </c>
      <c r="G109" s="4">
        <v>0</v>
      </c>
      <c r="H109" s="4">
        <f>SUM(E109:F109)</f>
        <v>5</v>
      </c>
      <c r="I109" s="7">
        <f>(E109*0.5)-(F109*0.25)-G109*0.25</f>
        <v>0.25</v>
      </c>
      <c r="J109" s="4">
        <v>0</v>
      </c>
      <c r="K109" s="4">
        <v>5</v>
      </c>
      <c r="L109" s="4">
        <v>0</v>
      </c>
      <c r="M109" s="4">
        <f>SUM(J109:K109)</f>
        <v>5</v>
      </c>
      <c r="N109" s="7">
        <f>(J109*0.5)-(K109*0.25)-L109*0.25</f>
        <v>-1.25</v>
      </c>
      <c r="O109" s="4">
        <v>2</v>
      </c>
      <c r="P109" s="4">
        <v>1</v>
      </c>
      <c r="Q109" s="4">
        <v>1</v>
      </c>
      <c r="R109" s="4">
        <f>SUM(O109:P109)</f>
        <v>3</v>
      </c>
      <c r="S109" s="7">
        <f>(O109*0.5)-(P109*0.25)-Q109*0.25</f>
        <v>0.5</v>
      </c>
      <c r="T109" s="52">
        <v>3</v>
      </c>
      <c r="U109" s="52">
        <v>0</v>
      </c>
      <c r="V109" s="52">
        <v>3</v>
      </c>
      <c r="W109" s="4">
        <f>SUM(T109:U109)</f>
        <v>3</v>
      </c>
      <c r="X109" s="7">
        <f>(T109*0.5)-(U109*0.25)-V109*0.25</f>
        <v>0.75</v>
      </c>
      <c r="Y109" s="7">
        <f>SUM(I109,N109,S109,X109)</f>
        <v>0.25</v>
      </c>
      <c r="Z109" s="7">
        <f>Y109+3.25</f>
        <v>3.5</v>
      </c>
    </row>
    <row r="110" spans="1:26" s="1" customFormat="1" ht="13.5" customHeight="1" x14ac:dyDescent="0.25">
      <c r="A110" s="34">
        <v>107</v>
      </c>
      <c r="B110" s="37" t="s">
        <v>263</v>
      </c>
      <c r="C110" s="37" t="s">
        <v>264</v>
      </c>
      <c r="D110" s="43">
        <v>28</v>
      </c>
      <c r="E110" s="4">
        <v>2</v>
      </c>
      <c r="F110" s="4">
        <v>2</v>
      </c>
      <c r="G110" s="4">
        <v>1</v>
      </c>
      <c r="H110" s="4">
        <f>SUM(E110:F110)</f>
        <v>4</v>
      </c>
      <c r="I110" s="7">
        <f>(E110*0.5)-(F110*0.25)-G110*0.25</f>
        <v>0.25</v>
      </c>
      <c r="J110" s="4">
        <v>2</v>
      </c>
      <c r="K110" s="4">
        <v>2</v>
      </c>
      <c r="L110" s="4">
        <v>1</v>
      </c>
      <c r="M110" s="4">
        <f>SUM(J110:K110)</f>
        <v>4</v>
      </c>
      <c r="N110" s="7">
        <f>(J110*0.5)-(K110*0.25)-L110*0.25</f>
        <v>0.25</v>
      </c>
      <c r="O110" s="4">
        <v>3</v>
      </c>
      <c r="P110" s="4">
        <v>0</v>
      </c>
      <c r="Q110" s="4">
        <v>1</v>
      </c>
      <c r="R110" s="4">
        <f>SUM(O110:P110)</f>
        <v>3</v>
      </c>
      <c r="S110" s="7">
        <f>(O110*0.5)-(P110*0.25)-Q110*0.25</f>
        <v>1.25</v>
      </c>
      <c r="T110" s="52">
        <v>0</v>
      </c>
      <c r="U110" s="52">
        <v>0</v>
      </c>
      <c r="V110" s="52">
        <v>6</v>
      </c>
      <c r="W110" s="4">
        <f>SUM(T110:U110)</f>
        <v>0</v>
      </c>
      <c r="X110" s="7">
        <f>(T110*0.5)-(U110*0.25)-V110*0.25</f>
        <v>-1.5</v>
      </c>
      <c r="Y110" s="7">
        <f>SUM(I110,N110,S110,X110)</f>
        <v>0.25</v>
      </c>
      <c r="Z110" s="7">
        <f>Y110+3.25</f>
        <v>3.5</v>
      </c>
    </row>
    <row r="111" spans="1:26" s="1" customFormat="1" ht="13.5" customHeight="1" x14ac:dyDescent="0.25">
      <c r="A111" s="34">
        <v>108</v>
      </c>
      <c r="B111" s="37" t="s">
        <v>265</v>
      </c>
      <c r="C111" s="37" t="s">
        <v>266</v>
      </c>
      <c r="D111" s="43">
        <v>28</v>
      </c>
      <c r="E111" s="4">
        <v>1</v>
      </c>
      <c r="F111" s="4">
        <v>3</v>
      </c>
      <c r="G111" s="4">
        <v>1</v>
      </c>
      <c r="H111" s="4">
        <f>SUM(E111:F111)</f>
        <v>4</v>
      </c>
      <c r="I111" s="7">
        <f>(E111*0.5)-(F111*0.25)-G111*0.25</f>
        <v>-0.5</v>
      </c>
      <c r="J111" s="4">
        <v>4</v>
      </c>
      <c r="K111" s="4">
        <v>1</v>
      </c>
      <c r="L111" s="4">
        <v>0</v>
      </c>
      <c r="M111" s="4">
        <f>SUM(J111:K111)</f>
        <v>5</v>
      </c>
      <c r="N111" s="7">
        <f>(J111*0.5)-(K111*0.25)-L111*0.25</f>
        <v>1.75</v>
      </c>
      <c r="O111" s="4">
        <v>3</v>
      </c>
      <c r="P111" s="4">
        <v>1</v>
      </c>
      <c r="Q111" s="4">
        <v>0</v>
      </c>
      <c r="R111" s="4">
        <f>SUM(O111:P111)</f>
        <v>4</v>
      </c>
      <c r="S111" s="7">
        <f>(O111*0.5)-(P111*0.25)-Q111*0.25</f>
        <v>1.25</v>
      </c>
      <c r="T111" s="52">
        <v>4</v>
      </c>
      <c r="U111" s="52">
        <v>2</v>
      </c>
      <c r="V111" s="52">
        <v>0</v>
      </c>
      <c r="W111" s="4">
        <f>SUM(T111:U111)</f>
        <v>6</v>
      </c>
      <c r="X111" s="7">
        <f>(T111*0.5)-(U111*0.25)-V111*0.25</f>
        <v>1.5</v>
      </c>
      <c r="Y111" s="7">
        <f>SUM(I111,N111,S111,X111)</f>
        <v>4</v>
      </c>
      <c r="Z111" s="7">
        <f>Y111+3.25</f>
        <v>7.25</v>
      </c>
    </row>
    <row r="112" spans="1:26" s="1" customFormat="1" ht="13.5" customHeight="1" x14ac:dyDescent="0.25">
      <c r="A112" s="34">
        <v>109</v>
      </c>
      <c r="B112" s="37" t="s">
        <v>267</v>
      </c>
      <c r="C112" s="37" t="s">
        <v>268</v>
      </c>
      <c r="D112" s="43">
        <v>28</v>
      </c>
      <c r="E112" s="4">
        <v>2</v>
      </c>
      <c r="F112" s="4">
        <v>2</v>
      </c>
      <c r="G112" s="4">
        <v>1</v>
      </c>
      <c r="H112" s="4">
        <f>SUM(E112:F112)</f>
        <v>4</v>
      </c>
      <c r="I112" s="7">
        <f>(E112*0.5)-(F112*0.25)-G112*0.25</f>
        <v>0.25</v>
      </c>
      <c r="J112" s="4">
        <v>4</v>
      </c>
      <c r="K112" s="4">
        <v>1</v>
      </c>
      <c r="L112" s="4">
        <v>0</v>
      </c>
      <c r="M112" s="4">
        <f>SUM(J112:K112)</f>
        <v>5</v>
      </c>
      <c r="N112" s="7">
        <f>(J112*0.5)-(K112*0.25)-L112*0.25</f>
        <v>1.75</v>
      </c>
      <c r="O112" s="4">
        <v>3</v>
      </c>
      <c r="P112" s="4">
        <v>0</v>
      </c>
      <c r="Q112" s="4">
        <v>1</v>
      </c>
      <c r="R112" s="4">
        <f>SUM(O112:P112)</f>
        <v>3</v>
      </c>
      <c r="S112" s="7">
        <f>(O112*0.5)-(P112*0.25)-Q112*0.25</f>
        <v>1.25</v>
      </c>
      <c r="T112" s="52">
        <v>1</v>
      </c>
      <c r="U112" s="52">
        <v>2</v>
      </c>
      <c r="V112" s="52">
        <v>3</v>
      </c>
      <c r="W112" s="4">
        <f>SUM(T112:U112)</f>
        <v>3</v>
      </c>
      <c r="X112" s="7">
        <f>(T112*0.5)-(U112*0.25)-V112*0.25</f>
        <v>-0.75</v>
      </c>
      <c r="Y112" s="7">
        <f>SUM(I112,N112,S112,X112)</f>
        <v>2.5</v>
      </c>
      <c r="Z112" s="7">
        <f>Y112+3.25</f>
        <v>5.75</v>
      </c>
    </row>
    <row r="113" spans="1:26" s="1" customFormat="1" ht="13.5" customHeight="1" x14ac:dyDescent="0.25">
      <c r="A113" s="34">
        <v>110</v>
      </c>
      <c r="B113" s="37" t="s">
        <v>269</v>
      </c>
      <c r="C113" s="37" t="s">
        <v>270</v>
      </c>
      <c r="D113" s="43">
        <v>28</v>
      </c>
      <c r="E113" s="4">
        <v>3</v>
      </c>
      <c r="F113" s="4">
        <v>2</v>
      </c>
      <c r="G113" s="4">
        <v>0</v>
      </c>
      <c r="H113" s="4">
        <f>SUM(E113:F113)</f>
        <v>5</v>
      </c>
      <c r="I113" s="7">
        <f>(E113*0.5)-(F113*0.25)-G113*0.25</f>
        <v>1</v>
      </c>
      <c r="J113" s="4">
        <v>3</v>
      </c>
      <c r="K113" s="4">
        <v>2</v>
      </c>
      <c r="L113" s="4">
        <v>0</v>
      </c>
      <c r="M113" s="4">
        <f>SUM(J113:K113)</f>
        <v>5</v>
      </c>
      <c r="N113" s="7">
        <f>(J113*0.5)-(K113*0.25)-L113*0.25</f>
        <v>1</v>
      </c>
      <c r="O113" s="4">
        <v>3</v>
      </c>
      <c r="P113" s="4">
        <v>1</v>
      </c>
      <c r="Q113" s="4">
        <v>0</v>
      </c>
      <c r="R113" s="4">
        <f>SUM(O113:P113)</f>
        <v>4</v>
      </c>
      <c r="S113" s="7">
        <f>(O113*0.5)-(P113*0.25)-Q113*0.25</f>
        <v>1.25</v>
      </c>
      <c r="T113" s="52">
        <v>0</v>
      </c>
      <c r="U113" s="52">
        <v>1</v>
      </c>
      <c r="V113" s="52">
        <v>5</v>
      </c>
      <c r="W113" s="4">
        <f>SUM(T113:U113)</f>
        <v>1</v>
      </c>
      <c r="X113" s="7">
        <f>(T113*0.5)-(U113*0.25)-V113*0.25</f>
        <v>-1.5</v>
      </c>
      <c r="Y113" s="7">
        <f>SUM(I113,N113,S113,X113)</f>
        <v>1.75</v>
      </c>
      <c r="Z113" s="7">
        <f>Y113+3.25</f>
        <v>5</v>
      </c>
    </row>
    <row r="114" spans="1:26" s="1" customFormat="1" ht="13.5" customHeight="1" x14ac:dyDescent="0.25">
      <c r="A114" s="34">
        <v>111</v>
      </c>
      <c r="B114" s="35" t="s">
        <v>271</v>
      </c>
      <c r="C114" s="35" t="s">
        <v>272</v>
      </c>
      <c r="D114" s="42">
        <v>29</v>
      </c>
      <c r="E114" s="4">
        <v>2</v>
      </c>
      <c r="F114" s="4">
        <v>1</v>
      </c>
      <c r="G114" s="4">
        <v>2</v>
      </c>
      <c r="H114" s="4">
        <f>SUM(E114:F114)</f>
        <v>3</v>
      </c>
      <c r="I114" s="7">
        <f>(E114*0.5)-(F114*0.25)-G114*0.25</f>
        <v>0.25</v>
      </c>
      <c r="J114" s="4">
        <v>1</v>
      </c>
      <c r="K114" s="4">
        <v>4</v>
      </c>
      <c r="L114" s="4">
        <v>0</v>
      </c>
      <c r="M114" s="4">
        <f>SUM(J114:K114)</f>
        <v>5</v>
      </c>
      <c r="N114" s="7">
        <f>(J114*0.5)-(K114*0.25)-L114*0.25</f>
        <v>-0.5</v>
      </c>
      <c r="O114" s="4">
        <v>1</v>
      </c>
      <c r="P114" s="4">
        <v>1</v>
      </c>
      <c r="Q114" s="4">
        <v>2</v>
      </c>
      <c r="R114" s="4">
        <f>SUM(O114:P114)</f>
        <v>2</v>
      </c>
      <c r="S114" s="7">
        <f>(O114*0.5)-(P114*0.25)-Q114*0.25</f>
        <v>-0.25</v>
      </c>
      <c r="T114" s="52">
        <v>2</v>
      </c>
      <c r="U114" s="52">
        <v>4</v>
      </c>
      <c r="V114" s="52">
        <v>0</v>
      </c>
      <c r="W114" s="4">
        <f>SUM(T114:U114)</f>
        <v>6</v>
      </c>
      <c r="X114" s="7">
        <f>(T114*0.5)-(U114*0.25)-V114*0.25</f>
        <v>0</v>
      </c>
      <c r="Y114" s="7">
        <f>SUM(I114,N114,S114,X114)</f>
        <v>-0.5</v>
      </c>
      <c r="Z114" s="7">
        <f>Y114+3.25</f>
        <v>2.75</v>
      </c>
    </row>
    <row r="115" spans="1:26" s="1" customFormat="1" ht="13.5" customHeight="1" x14ac:dyDescent="0.25">
      <c r="A115" s="34">
        <v>112</v>
      </c>
      <c r="B115" s="35" t="s">
        <v>273</v>
      </c>
      <c r="C115" s="35" t="s">
        <v>274</v>
      </c>
      <c r="D115" s="42">
        <v>29</v>
      </c>
      <c r="E115" s="4">
        <v>2</v>
      </c>
      <c r="F115" s="4">
        <v>3</v>
      </c>
      <c r="G115" s="4">
        <v>0</v>
      </c>
      <c r="H115" s="4">
        <f>SUM(E115:F115)</f>
        <v>5</v>
      </c>
      <c r="I115" s="7">
        <f>(E115*0.5)-(F115*0.25)-G115*0.25</f>
        <v>0.25</v>
      </c>
      <c r="J115" s="4">
        <v>3</v>
      </c>
      <c r="K115" s="4">
        <v>2</v>
      </c>
      <c r="L115" s="4">
        <v>0</v>
      </c>
      <c r="M115" s="4">
        <f>SUM(J115:K115)</f>
        <v>5</v>
      </c>
      <c r="N115" s="7">
        <f>(J115*0.5)-(K115*0.25)-L115*0.25</f>
        <v>1</v>
      </c>
      <c r="O115" s="4">
        <v>2</v>
      </c>
      <c r="P115" s="4">
        <v>2</v>
      </c>
      <c r="Q115" s="4">
        <v>0</v>
      </c>
      <c r="R115" s="4">
        <f>SUM(O115:P115)</f>
        <v>4</v>
      </c>
      <c r="S115" s="7">
        <f>(O115*0.5)-(P115*0.25)-Q115*0.25</f>
        <v>0.5</v>
      </c>
      <c r="T115" s="52">
        <v>4</v>
      </c>
      <c r="U115" s="52">
        <v>1</v>
      </c>
      <c r="V115" s="52">
        <v>1</v>
      </c>
      <c r="W115" s="4">
        <f>SUM(T115:U115)</f>
        <v>5</v>
      </c>
      <c r="X115" s="7">
        <f>(T115*0.5)-(U115*0.25)-V115*0.25</f>
        <v>1.5</v>
      </c>
      <c r="Y115" s="7">
        <f>SUM(I115,N115,S115,X115)</f>
        <v>3.25</v>
      </c>
      <c r="Z115" s="7">
        <f>Y115+3.25</f>
        <v>6.5</v>
      </c>
    </row>
    <row r="116" spans="1:26" s="1" customFormat="1" ht="13.5" customHeight="1" x14ac:dyDescent="0.25">
      <c r="A116" s="34">
        <v>113</v>
      </c>
      <c r="B116" s="35" t="s">
        <v>275</v>
      </c>
      <c r="C116" s="35" t="s">
        <v>276</v>
      </c>
      <c r="D116" s="42">
        <v>29</v>
      </c>
      <c r="E116" s="4">
        <v>2</v>
      </c>
      <c r="F116" s="4">
        <v>2</v>
      </c>
      <c r="G116" s="4">
        <v>1</v>
      </c>
      <c r="H116" s="4">
        <f>SUM(E116:F116)</f>
        <v>4</v>
      </c>
      <c r="I116" s="7">
        <f>(E116*0.5)-(F116*0.25)-G116*0.25</f>
        <v>0.25</v>
      </c>
      <c r="J116" s="4">
        <v>2</v>
      </c>
      <c r="K116" s="4">
        <v>3</v>
      </c>
      <c r="L116" s="4">
        <v>0</v>
      </c>
      <c r="M116" s="4">
        <f>SUM(J116:K116)</f>
        <v>5</v>
      </c>
      <c r="N116" s="7">
        <f>(J116*0.5)-(K116*0.25)-L116*0.25</f>
        <v>0.25</v>
      </c>
      <c r="O116" s="4">
        <v>2</v>
      </c>
      <c r="P116" s="4">
        <v>1</v>
      </c>
      <c r="Q116" s="4">
        <v>1</v>
      </c>
      <c r="R116" s="4">
        <f>SUM(O116:P116)</f>
        <v>3</v>
      </c>
      <c r="S116" s="7">
        <f>(O116*0.5)-(P116*0.25)-Q116*0.25</f>
        <v>0.5</v>
      </c>
      <c r="T116" s="52">
        <v>0</v>
      </c>
      <c r="U116" s="52">
        <v>5</v>
      </c>
      <c r="V116" s="52">
        <v>1</v>
      </c>
      <c r="W116" s="4">
        <f>SUM(T116:U116)</f>
        <v>5</v>
      </c>
      <c r="X116" s="7">
        <f>(T116*0.5)-(U116*0.25)-V116*0.25</f>
        <v>-1.5</v>
      </c>
      <c r="Y116" s="7">
        <f>SUM(I116,N116,S116,X116)</f>
        <v>-0.5</v>
      </c>
      <c r="Z116" s="7">
        <f>Y116+3.25</f>
        <v>2.75</v>
      </c>
    </row>
    <row r="117" spans="1:26" s="1" customFormat="1" ht="13.5" customHeight="1" x14ac:dyDescent="0.25">
      <c r="A117" s="34">
        <v>114</v>
      </c>
      <c r="B117" s="35" t="s">
        <v>277</v>
      </c>
      <c r="C117" s="35" t="s">
        <v>278</v>
      </c>
      <c r="D117" s="42">
        <v>29</v>
      </c>
      <c r="E117" s="4">
        <v>2</v>
      </c>
      <c r="F117" s="4">
        <v>3</v>
      </c>
      <c r="G117" s="4">
        <v>0</v>
      </c>
      <c r="H117" s="4">
        <f>SUM(E117:F117)</f>
        <v>5</v>
      </c>
      <c r="I117" s="7">
        <f>(E117*0.5)-(F117*0.25)-G117*0.25</f>
        <v>0.25</v>
      </c>
      <c r="J117" s="4">
        <v>3</v>
      </c>
      <c r="K117" s="4">
        <v>2</v>
      </c>
      <c r="L117" s="4">
        <v>0</v>
      </c>
      <c r="M117" s="4">
        <f>SUM(J117:K117)</f>
        <v>5</v>
      </c>
      <c r="N117" s="7">
        <f>(J117*0.5)-(K117*0.25)-L117*0.25</f>
        <v>1</v>
      </c>
      <c r="O117" s="4">
        <v>4</v>
      </c>
      <c r="P117" s="4">
        <v>0</v>
      </c>
      <c r="Q117" s="4">
        <v>0</v>
      </c>
      <c r="R117" s="4">
        <f>SUM(O117:P117)</f>
        <v>4</v>
      </c>
      <c r="S117" s="7">
        <f>(O117*0.5)-(P117*0.25)-Q117*0.25</f>
        <v>2</v>
      </c>
      <c r="T117" s="52">
        <v>1</v>
      </c>
      <c r="U117" s="52">
        <v>1</v>
      </c>
      <c r="V117" s="52">
        <v>4</v>
      </c>
      <c r="W117" s="4">
        <f>SUM(T117:U117)</f>
        <v>2</v>
      </c>
      <c r="X117" s="7">
        <f>(T117*0.5)-(U117*0.25)-V117*0.25</f>
        <v>-0.75</v>
      </c>
      <c r="Y117" s="7">
        <f>SUM(I117,N117,S117,X117)</f>
        <v>2.5</v>
      </c>
      <c r="Z117" s="7">
        <f>Y117+3.25</f>
        <v>5.75</v>
      </c>
    </row>
    <row r="118" spans="1:26" s="1" customFormat="1" ht="13.5" customHeight="1" x14ac:dyDescent="0.25">
      <c r="A118" s="34">
        <v>115</v>
      </c>
      <c r="B118" s="37" t="s">
        <v>279</v>
      </c>
      <c r="C118" s="37" t="s">
        <v>280</v>
      </c>
      <c r="D118" s="43">
        <v>30</v>
      </c>
      <c r="E118" s="4">
        <v>3</v>
      </c>
      <c r="F118" s="4">
        <v>2</v>
      </c>
      <c r="G118" s="4">
        <v>0</v>
      </c>
      <c r="H118" s="4">
        <f>SUM(E118:F118)</f>
        <v>5</v>
      </c>
      <c r="I118" s="7">
        <f>(E118*0.5)-(F118*0.25)-G118*0.25</f>
        <v>1</v>
      </c>
      <c r="J118" s="4">
        <v>3</v>
      </c>
      <c r="K118" s="4">
        <v>1</v>
      </c>
      <c r="L118" s="4">
        <v>1</v>
      </c>
      <c r="M118" s="4">
        <f>SUM(J118:K118)</f>
        <v>4</v>
      </c>
      <c r="N118" s="7">
        <f>(J118*0.5)-(K118*0.25)-L118*0.25</f>
        <v>1</v>
      </c>
      <c r="O118" s="4">
        <v>2</v>
      </c>
      <c r="P118" s="4">
        <v>1</v>
      </c>
      <c r="Q118" s="4">
        <v>1</v>
      </c>
      <c r="R118" s="4">
        <f>SUM(O118:P118)</f>
        <v>3</v>
      </c>
      <c r="S118" s="7">
        <f>(O118*0.5)-(P118*0.25)-Q118*0.25</f>
        <v>0.5</v>
      </c>
      <c r="T118" s="52">
        <v>2</v>
      </c>
      <c r="U118" s="52">
        <v>2</v>
      </c>
      <c r="V118" s="52">
        <v>2</v>
      </c>
      <c r="W118" s="4">
        <f>SUM(T118:U118)</f>
        <v>4</v>
      </c>
      <c r="X118" s="7">
        <f>(T118*0.5)-(U118*0.25)-V118*0.25</f>
        <v>0</v>
      </c>
      <c r="Y118" s="7">
        <f>SUM(I118,N118,S118,X118)</f>
        <v>2.5</v>
      </c>
      <c r="Z118" s="7">
        <f>Y118+3.25</f>
        <v>5.75</v>
      </c>
    </row>
    <row r="119" spans="1:26" s="1" customFormat="1" ht="13.5" customHeight="1" x14ac:dyDescent="0.25">
      <c r="A119" s="34">
        <v>116</v>
      </c>
      <c r="B119" s="37" t="s">
        <v>281</v>
      </c>
      <c r="C119" s="37" t="s">
        <v>282</v>
      </c>
      <c r="D119" s="43">
        <v>30</v>
      </c>
      <c r="E119" s="4">
        <v>3</v>
      </c>
      <c r="F119" s="4">
        <v>2</v>
      </c>
      <c r="G119" s="4">
        <v>0</v>
      </c>
      <c r="H119" s="4">
        <f>SUM(E119:F119)</f>
        <v>5</v>
      </c>
      <c r="I119" s="7">
        <f>(E119*0.5)-(F119*0.25)-G119*0.25</f>
        <v>1</v>
      </c>
      <c r="J119" s="4">
        <v>4</v>
      </c>
      <c r="K119" s="4">
        <v>1</v>
      </c>
      <c r="L119" s="4">
        <v>0</v>
      </c>
      <c r="M119" s="4">
        <f>SUM(J119:K119)</f>
        <v>5</v>
      </c>
      <c r="N119" s="7">
        <f>(J119*0.5)-(K119*0.25)-L119*0.25</f>
        <v>1.75</v>
      </c>
      <c r="O119" s="4">
        <v>3</v>
      </c>
      <c r="P119" s="4">
        <v>1</v>
      </c>
      <c r="Q119" s="4">
        <v>0</v>
      </c>
      <c r="R119" s="4">
        <f>SUM(O119:P119)</f>
        <v>4</v>
      </c>
      <c r="S119" s="7">
        <f>(O119*0.5)-(P119*0.25)-Q119*0.25</f>
        <v>1.25</v>
      </c>
      <c r="T119" s="52">
        <v>2</v>
      </c>
      <c r="U119" s="52">
        <v>4</v>
      </c>
      <c r="V119" s="52">
        <v>0</v>
      </c>
      <c r="W119" s="4">
        <f>SUM(T119:U119)</f>
        <v>6</v>
      </c>
      <c r="X119" s="7">
        <f>(T119*0.5)-(U119*0.25)-V119*0.25</f>
        <v>0</v>
      </c>
      <c r="Y119" s="7">
        <f>SUM(I119,N119,S119,X119)</f>
        <v>4</v>
      </c>
      <c r="Z119" s="7">
        <f>Y119+3.25</f>
        <v>7.25</v>
      </c>
    </row>
    <row r="120" spans="1:26" s="1" customFormat="1" ht="13.5" customHeight="1" x14ac:dyDescent="0.25">
      <c r="A120" s="34">
        <v>117</v>
      </c>
      <c r="B120" s="37" t="s">
        <v>283</v>
      </c>
      <c r="C120" s="37" t="s">
        <v>284</v>
      </c>
      <c r="D120" s="43">
        <v>30</v>
      </c>
      <c r="E120" s="4">
        <v>2</v>
      </c>
      <c r="F120" s="4">
        <v>2</v>
      </c>
      <c r="G120" s="4">
        <v>1</v>
      </c>
      <c r="H120" s="4">
        <f>SUM(E120:F120)</f>
        <v>4</v>
      </c>
      <c r="I120" s="7">
        <f>(E120*0.5)-(F120*0.25)-G120*0.25</f>
        <v>0.25</v>
      </c>
      <c r="J120" s="4">
        <v>3</v>
      </c>
      <c r="K120" s="4">
        <v>2</v>
      </c>
      <c r="L120" s="4">
        <v>0</v>
      </c>
      <c r="M120" s="4">
        <f>SUM(J120:K120)</f>
        <v>5</v>
      </c>
      <c r="N120" s="7">
        <f>(J120*0.5)-(K120*0.25)-L120*0.25</f>
        <v>1</v>
      </c>
      <c r="O120" s="4">
        <v>2</v>
      </c>
      <c r="P120" s="4">
        <v>2</v>
      </c>
      <c r="Q120" s="4">
        <v>0</v>
      </c>
      <c r="R120" s="4">
        <f>SUM(O120:P120)</f>
        <v>4</v>
      </c>
      <c r="S120" s="7">
        <f>(O120*0.5)-(P120*0.25)-Q120*0.25</f>
        <v>0.5</v>
      </c>
      <c r="T120" s="52">
        <v>5</v>
      </c>
      <c r="U120" s="52">
        <v>1</v>
      </c>
      <c r="V120" s="52">
        <v>0</v>
      </c>
      <c r="W120" s="4">
        <f>SUM(T120:U120)</f>
        <v>6</v>
      </c>
      <c r="X120" s="7">
        <f>(T120*0.5)-(U120*0.25)-V120*0.25</f>
        <v>2.25</v>
      </c>
      <c r="Y120" s="7">
        <f>SUM(I120,N120,S120,X120)</f>
        <v>4</v>
      </c>
      <c r="Z120" s="7">
        <f>Y120+3.25</f>
        <v>7.25</v>
      </c>
    </row>
    <row r="121" spans="1:26" s="1" customFormat="1" ht="13.5" customHeight="1" x14ac:dyDescent="0.25">
      <c r="A121" s="34">
        <v>118</v>
      </c>
      <c r="B121" s="37" t="s">
        <v>285</v>
      </c>
      <c r="C121" s="37" t="s">
        <v>286</v>
      </c>
      <c r="D121" s="43">
        <v>30</v>
      </c>
      <c r="E121" s="4">
        <v>4</v>
      </c>
      <c r="F121" s="4">
        <v>1</v>
      </c>
      <c r="G121" s="4">
        <v>0</v>
      </c>
      <c r="H121" s="4">
        <f>SUM(E121:F121)</f>
        <v>5</v>
      </c>
      <c r="I121" s="7">
        <f>(E121*0.5)-(F121*0.25)-G121*0.25</f>
        <v>1.75</v>
      </c>
      <c r="J121" s="4">
        <v>3</v>
      </c>
      <c r="K121" s="4">
        <v>2</v>
      </c>
      <c r="L121" s="4">
        <v>0</v>
      </c>
      <c r="M121" s="4">
        <f>SUM(J121:K121)</f>
        <v>5</v>
      </c>
      <c r="N121" s="7">
        <f>(J121*0.5)-(K121*0.25)-L121*0.25</f>
        <v>1</v>
      </c>
      <c r="O121" s="4">
        <v>2</v>
      </c>
      <c r="P121" s="4">
        <v>0</v>
      </c>
      <c r="Q121" s="4">
        <v>2</v>
      </c>
      <c r="R121" s="4">
        <f>SUM(O121:P121)</f>
        <v>2</v>
      </c>
      <c r="S121" s="7">
        <f>(O121*0.5)-(P121*0.25)-Q121*0.25</f>
        <v>0.5</v>
      </c>
      <c r="T121" s="52">
        <v>1</v>
      </c>
      <c r="U121" s="52">
        <v>3</v>
      </c>
      <c r="V121" s="52">
        <v>2</v>
      </c>
      <c r="W121" s="4">
        <f>SUM(T121:U121)</f>
        <v>4</v>
      </c>
      <c r="X121" s="7">
        <f>(T121*0.5)-(U121*0.25)-V121*0.25</f>
        <v>-0.75</v>
      </c>
      <c r="Y121" s="7">
        <f>SUM(I121,N121,S121,X121)</f>
        <v>2.5</v>
      </c>
      <c r="Z121" s="7">
        <f>Y121+3.25</f>
        <v>5.75</v>
      </c>
    </row>
    <row r="122" spans="1:26" s="1" customFormat="1" ht="13.5" customHeight="1" x14ac:dyDescent="0.25">
      <c r="A122" s="34">
        <v>119</v>
      </c>
      <c r="B122" s="35" t="s">
        <v>287</v>
      </c>
      <c r="C122" s="35" t="s">
        <v>288</v>
      </c>
      <c r="D122" s="42">
        <v>31</v>
      </c>
      <c r="E122" s="4">
        <v>2</v>
      </c>
      <c r="F122" s="4">
        <v>1</v>
      </c>
      <c r="G122" s="4">
        <v>2</v>
      </c>
      <c r="H122" s="4">
        <f>SUM(E122:F122)</f>
        <v>3</v>
      </c>
      <c r="I122" s="7">
        <f>(E122*0.5)-(F122*0.25)-G122*0.25</f>
        <v>0.25</v>
      </c>
      <c r="J122" s="4">
        <v>3</v>
      </c>
      <c r="K122" s="4">
        <v>1</v>
      </c>
      <c r="L122" s="4">
        <v>1</v>
      </c>
      <c r="M122" s="4">
        <f>SUM(J122:K122)</f>
        <v>4</v>
      </c>
      <c r="N122" s="7">
        <f>(J122*0.5)-(K122*0.25)-L122*0.25</f>
        <v>1</v>
      </c>
      <c r="O122" s="4">
        <v>3</v>
      </c>
      <c r="P122" s="4">
        <v>0</v>
      </c>
      <c r="Q122" s="4">
        <v>1</v>
      </c>
      <c r="R122" s="4">
        <f>SUM(O122:P122)</f>
        <v>3</v>
      </c>
      <c r="S122" s="7">
        <f>(O122*0.5)-(P122*0.25)-Q122*0.25</f>
        <v>1.25</v>
      </c>
      <c r="T122" s="52">
        <v>4</v>
      </c>
      <c r="U122" s="52">
        <v>0</v>
      </c>
      <c r="V122" s="52">
        <v>1</v>
      </c>
      <c r="W122" s="4">
        <f>SUM(T122:U122)</f>
        <v>4</v>
      </c>
      <c r="X122" s="7">
        <f>(T122*0.5)-(U122*0.25)-V122*0.25</f>
        <v>1.75</v>
      </c>
      <c r="Y122" s="7">
        <f>SUM(I122,N122,S122,X122)</f>
        <v>4.25</v>
      </c>
      <c r="Z122" s="7">
        <f>Y122+3.25</f>
        <v>7.5</v>
      </c>
    </row>
    <row r="123" spans="1:26" s="1" customFormat="1" ht="13.5" customHeight="1" x14ac:dyDescent="0.25">
      <c r="A123" s="34">
        <v>120</v>
      </c>
      <c r="B123" s="35" t="s">
        <v>289</v>
      </c>
      <c r="C123" s="35" t="s">
        <v>290</v>
      </c>
      <c r="D123" s="42">
        <v>31</v>
      </c>
      <c r="E123" s="4">
        <v>2</v>
      </c>
      <c r="F123" s="4">
        <v>3</v>
      </c>
      <c r="G123" s="4">
        <v>0</v>
      </c>
      <c r="H123" s="4">
        <f>SUM(E123:F123)</f>
        <v>5</v>
      </c>
      <c r="I123" s="7">
        <f>(E123*0.5)-(F123*0.25)-G123*0.25</f>
        <v>0.25</v>
      </c>
      <c r="J123" s="4">
        <v>2</v>
      </c>
      <c r="K123" s="4">
        <v>1</v>
      </c>
      <c r="L123" s="4">
        <v>2</v>
      </c>
      <c r="M123" s="4">
        <f>SUM(J123:K123)</f>
        <v>3</v>
      </c>
      <c r="N123" s="7">
        <f>(J123*0.5)-(K123*0.25)-L123*0.25</f>
        <v>0.25</v>
      </c>
      <c r="O123" s="4">
        <v>3</v>
      </c>
      <c r="P123" s="4">
        <v>0</v>
      </c>
      <c r="Q123" s="4">
        <v>1</v>
      </c>
      <c r="R123" s="4">
        <f>SUM(O123:P123)</f>
        <v>3</v>
      </c>
      <c r="S123" s="7">
        <f>(O123*0.5)-(P123*0.25)-Q123*0.25</f>
        <v>1.25</v>
      </c>
      <c r="T123" s="52">
        <v>1</v>
      </c>
      <c r="U123" s="52">
        <v>5</v>
      </c>
      <c r="V123" s="52">
        <v>0</v>
      </c>
      <c r="W123" s="4">
        <f>SUM(T123:U123)</f>
        <v>6</v>
      </c>
      <c r="X123" s="7">
        <f>(T123*0.5)-(U123*0.25)-V123*0.25</f>
        <v>-0.75</v>
      </c>
      <c r="Y123" s="7">
        <f>SUM(I123,N123,S123,X123)</f>
        <v>1</v>
      </c>
      <c r="Z123" s="7">
        <f>Y123+3.25</f>
        <v>4.25</v>
      </c>
    </row>
    <row r="124" spans="1:26" s="57" customFormat="1" ht="13.5" customHeight="1" x14ac:dyDescent="0.25">
      <c r="A124" s="34">
        <v>121</v>
      </c>
      <c r="B124" s="35" t="s">
        <v>291</v>
      </c>
      <c r="C124" s="35" t="s">
        <v>292</v>
      </c>
      <c r="D124" s="42">
        <v>31</v>
      </c>
      <c r="E124" s="4">
        <v>2</v>
      </c>
      <c r="F124" s="4">
        <v>3</v>
      </c>
      <c r="G124" s="4">
        <v>0</v>
      </c>
      <c r="H124" s="4">
        <f>SUM(E124:F124)</f>
        <v>5</v>
      </c>
      <c r="I124" s="7">
        <f>(E124*0.5)-(F124*0.25)-G124*0.25</f>
        <v>0.25</v>
      </c>
      <c r="J124" s="4">
        <v>4</v>
      </c>
      <c r="K124" s="4">
        <v>1</v>
      </c>
      <c r="L124" s="4">
        <v>0</v>
      </c>
      <c r="M124" s="4">
        <f>SUM(J124:K124)</f>
        <v>5</v>
      </c>
      <c r="N124" s="7">
        <f>(J124*0.5)-(K124*0.25)-L124*0.25</f>
        <v>1.75</v>
      </c>
      <c r="O124" s="4">
        <v>3</v>
      </c>
      <c r="P124" s="4">
        <v>1</v>
      </c>
      <c r="Q124" s="4">
        <v>0</v>
      </c>
      <c r="R124" s="4">
        <f>SUM(O124:P124)</f>
        <v>4</v>
      </c>
      <c r="S124" s="7">
        <f>(O124*0.5)-(P124*0.25)-Q124*0.25</f>
        <v>1.25</v>
      </c>
      <c r="T124" s="52">
        <v>3</v>
      </c>
      <c r="U124" s="52">
        <v>3</v>
      </c>
      <c r="V124" s="52">
        <v>0</v>
      </c>
      <c r="W124" s="4">
        <f>SUM(T124:U124)</f>
        <v>6</v>
      </c>
      <c r="X124" s="7">
        <f>(T124*0.5)-(U124*0.25)-V124*0.25</f>
        <v>0.75</v>
      </c>
      <c r="Y124" s="7">
        <f>SUM(I124,N124,S124,X124)</f>
        <v>4</v>
      </c>
      <c r="Z124" s="7">
        <f>Y124+3.25</f>
        <v>7.25</v>
      </c>
    </row>
    <row r="125" spans="1:26" s="1" customFormat="1" ht="13.5" customHeight="1" x14ac:dyDescent="0.25">
      <c r="A125" s="34">
        <v>122</v>
      </c>
      <c r="B125" s="35" t="s">
        <v>293</v>
      </c>
      <c r="C125" s="35" t="s">
        <v>294</v>
      </c>
      <c r="D125" s="42">
        <v>31</v>
      </c>
      <c r="E125" s="4">
        <v>2</v>
      </c>
      <c r="F125" s="4">
        <v>3</v>
      </c>
      <c r="G125" s="4">
        <v>0</v>
      </c>
      <c r="H125" s="4">
        <f>SUM(E125:F125)</f>
        <v>5</v>
      </c>
      <c r="I125" s="7">
        <f>(E125*0.5)-(F125*0.25)-G125*0.25</f>
        <v>0.25</v>
      </c>
      <c r="J125" s="4">
        <v>3</v>
      </c>
      <c r="K125" s="4">
        <v>2</v>
      </c>
      <c r="L125" s="4">
        <v>0</v>
      </c>
      <c r="M125" s="4">
        <f>SUM(J125:K125)</f>
        <v>5</v>
      </c>
      <c r="N125" s="7">
        <f>(J125*0.5)-(K125*0.25)-L125*0.25</f>
        <v>1</v>
      </c>
      <c r="O125" s="4">
        <v>3</v>
      </c>
      <c r="P125" s="4">
        <v>1</v>
      </c>
      <c r="Q125" s="4">
        <v>0</v>
      </c>
      <c r="R125" s="4">
        <f>SUM(O125:P125)</f>
        <v>4</v>
      </c>
      <c r="S125" s="7">
        <f>(O125*0.5)-(P125*0.25)-Q125*0.25</f>
        <v>1.25</v>
      </c>
      <c r="T125" s="52">
        <v>0</v>
      </c>
      <c r="U125" s="52">
        <v>6</v>
      </c>
      <c r="V125" s="52">
        <v>0</v>
      </c>
      <c r="W125" s="4">
        <f>SUM(T125:U125)</f>
        <v>6</v>
      </c>
      <c r="X125" s="7">
        <f>(T125*0.5)-(U125*0.25)-V125*0.25</f>
        <v>-1.5</v>
      </c>
      <c r="Y125" s="7">
        <f>SUM(I125,N125,S125,X125)</f>
        <v>1</v>
      </c>
      <c r="Z125" s="7">
        <f>Y125+3.25</f>
        <v>4.25</v>
      </c>
    </row>
    <row r="126" spans="1:26" s="1" customFormat="1" ht="13.5" customHeight="1" x14ac:dyDescent="0.25">
      <c r="A126" s="34">
        <v>123</v>
      </c>
      <c r="B126" s="53" t="s">
        <v>295</v>
      </c>
      <c r="C126" s="53" t="s">
        <v>296</v>
      </c>
      <c r="D126" s="58">
        <v>32</v>
      </c>
      <c r="E126" s="55"/>
      <c r="F126" s="55"/>
      <c r="G126" s="55"/>
      <c r="H126" s="4"/>
      <c r="I126" s="7"/>
      <c r="J126" s="55"/>
      <c r="K126" s="55"/>
      <c r="L126" s="55"/>
      <c r="M126" s="4"/>
      <c r="N126" s="7"/>
      <c r="O126" s="55"/>
      <c r="P126" s="55"/>
      <c r="Q126" s="55"/>
      <c r="R126" s="4"/>
      <c r="S126" s="7"/>
      <c r="T126" s="56"/>
      <c r="U126" s="56"/>
      <c r="V126" s="56"/>
      <c r="W126" s="4"/>
      <c r="X126" s="7"/>
      <c r="Y126" s="7"/>
      <c r="Z126" s="7"/>
    </row>
    <row r="127" spans="1:26" s="1" customFormat="1" ht="13.5" customHeight="1" x14ac:dyDescent="0.25">
      <c r="A127" s="34">
        <v>124</v>
      </c>
      <c r="B127" s="37" t="s">
        <v>297</v>
      </c>
      <c r="C127" s="37" t="s">
        <v>298</v>
      </c>
      <c r="D127" s="43">
        <v>32</v>
      </c>
      <c r="E127" s="4">
        <v>3</v>
      </c>
      <c r="F127" s="4">
        <v>1</v>
      </c>
      <c r="G127" s="4">
        <v>1</v>
      </c>
      <c r="H127" s="4">
        <f>SUM(E127:F127)</f>
        <v>4</v>
      </c>
      <c r="I127" s="7">
        <f>(E127*0.5)-(F127*0.25)-G127*0.25</f>
        <v>1</v>
      </c>
      <c r="J127" s="4">
        <v>4</v>
      </c>
      <c r="K127" s="4">
        <v>1</v>
      </c>
      <c r="L127" s="4">
        <v>0</v>
      </c>
      <c r="M127" s="4">
        <f>SUM(J127:K127)</f>
        <v>5</v>
      </c>
      <c r="N127" s="7">
        <f>(J127*0.5)-(K127*0.25)-L127*0.25</f>
        <v>1.75</v>
      </c>
      <c r="O127" s="4">
        <v>3</v>
      </c>
      <c r="P127" s="4">
        <v>0</v>
      </c>
      <c r="Q127" s="4">
        <v>1</v>
      </c>
      <c r="R127" s="4">
        <f>SUM(O127:P127)</f>
        <v>3</v>
      </c>
      <c r="S127" s="7">
        <f>(O127*0.5)-(P127*0.25)-Q127*0.25</f>
        <v>1.25</v>
      </c>
      <c r="T127" s="52">
        <v>1</v>
      </c>
      <c r="U127" s="52">
        <v>3</v>
      </c>
      <c r="V127" s="52">
        <v>2</v>
      </c>
      <c r="W127" s="4">
        <f>SUM(T127:U127)</f>
        <v>4</v>
      </c>
      <c r="X127" s="7">
        <f>(T127*0.5)-(U127*0.25)-V127*0.25</f>
        <v>-0.75</v>
      </c>
      <c r="Y127" s="7">
        <f>SUM(I127,N127,S127,X127)</f>
        <v>3.25</v>
      </c>
      <c r="Z127" s="7">
        <f>Y127+3.25</f>
        <v>6.5</v>
      </c>
    </row>
    <row r="128" spans="1:26" s="1" customFormat="1" ht="13.5" customHeight="1" x14ac:dyDescent="0.25">
      <c r="A128" s="34">
        <v>125</v>
      </c>
      <c r="B128" s="37" t="s">
        <v>299</v>
      </c>
      <c r="C128" s="37" t="s">
        <v>300</v>
      </c>
      <c r="D128" s="43">
        <v>32</v>
      </c>
      <c r="E128" s="4">
        <v>1</v>
      </c>
      <c r="F128" s="4">
        <v>4</v>
      </c>
      <c r="G128" s="4">
        <v>0</v>
      </c>
      <c r="H128" s="4">
        <f>SUM(E128:F128)</f>
        <v>5</v>
      </c>
      <c r="I128" s="7">
        <f>(E128*0.5)-(F128*0.25)-G128*0.25</f>
        <v>-0.5</v>
      </c>
      <c r="J128" s="4">
        <v>2</v>
      </c>
      <c r="K128" s="4">
        <v>3</v>
      </c>
      <c r="L128" s="4">
        <v>0</v>
      </c>
      <c r="M128" s="4">
        <f>SUM(J128:K128)</f>
        <v>5</v>
      </c>
      <c r="N128" s="7">
        <f>(J128*0.5)-(K128*0.25)-L128*0.25</f>
        <v>0.25</v>
      </c>
      <c r="O128" s="4">
        <v>3</v>
      </c>
      <c r="P128" s="4">
        <v>1</v>
      </c>
      <c r="Q128" s="4">
        <v>0</v>
      </c>
      <c r="R128" s="4">
        <f>SUM(O128:P128)</f>
        <v>4</v>
      </c>
      <c r="S128" s="7">
        <f>(O128*0.5)-(P128*0.25)-Q128*0.25</f>
        <v>1.25</v>
      </c>
      <c r="T128" s="52">
        <v>0</v>
      </c>
      <c r="U128" s="52">
        <v>6</v>
      </c>
      <c r="V128" s="52">
        <v>0</v>
      </c>
      <c r="W128" s="4">
        <f>SUM(T128:U128)</f>
        <v>6</v>
      </c>
      <c r="X128" s="7">
        <f>(T128*0.5)-(U128*0.25)-V128*0.25</f>
        <v>-1.5</v>
      </c>
      <c r="Y128" s="7">
        <f>SUM(I128,N128,S128,X128)</f>
        <v>-0.5</v>
      </c>
      <c r="Z128" s="7">
        <f>Y128+3.25</f>
        <v>2.75</v>
      </c>
    </row>
    <row r="129" spans="1:26" s="1" customFormat="1" ht="13.5" customHeight="1" x14ac:dyDescent="0.25">
      <c r="A129" s="34">
        <v>186</v>
      </c>
      <c r="B129" s="59" t="s">
        <v>431</v>
      </c>
      <c r="C129" s="59" t="s">
        <v>5</v>
      </c>
      <c r="D129" s="60">
        <v>32</v>
      </c>
      <c r="E129" s="61">
        <v>2</v>
      </c>
      <c r="F129" s="61">
        <v>3</v>
      </c>
      <c r="G129" s="61">
        <v>0</v>
      </c>
      <c r="H129" s="4">
        <f>SUM(E129:F129)</f>
        <v>5</v>
      </c>
      <c r="I129" s="7">
        <f>(E129*0.5)-(F129*0.25)-G129*0.25</f>
        <v>0.25</v>
      </c>
      <c r="J129" s="61">
        <v>4</v>
      </c>
      <c r="K129" s="61">
        <v>1</v>
      </c>
      <c r="L129" s="61">
        <v>0</v>
      </c>
      <c r="M129" s="4">
        <f>SUM(J129:K129)</f>
        <v>5</v>
      </c>
      <c r="N129" s="7">
        <f>(J129*0.5)-(K129*0.25)-L129*0.25</f>
        <v>1.75</v>
      </c>
      <c r="O129" s="61">
        <v>4</v>
      </c>
      <c r="P129" s="61">
        <v>0</v>
      </c>
      <c r="Q129" s="61">
        <v>0</v>
      </c>
      <c r="R129" s="4">
        <f>SUM(O129:P129)</f>
        <v>4</v>
      </c>
      <c r="S129" s="7">
        <f>(O129*0.5)-(P129*0.25)-Q129*0.25</f>
        <v>2</v>
      </c>
      <c r="T129" s="63">
        <v>2</v>
      </c>
      <c r="U129" s="63">
        <v>4</v>
      </c>
      <c r="V129" s="63">
        <v>0</v>
      </c>
      <c r="W129" s="4">
        <f>SUM(T129:U129)</f>
        <v>6</v>
      </c>
      <c r="X129" s="7">
        <f>(T129*0.5)-(U129*0.25)-V129*0.25</f>
        <v>0</v>
      </c>
      <c r="Y129" s="62">
        <f>SUM(I129,N129,S129,X129)</f>
        <v>4</v>
      </c>
      <c r="Z129" s="7">
        <f>Y129+3.25</f>
        <v>7.25</v>
      </c>
    </row>
    <row r="130" spans="1:26" s="1" customFormat="1" ht="13.5" customHeight="1" x14ac:dyDescent="0.25">
      <c r="A130" s="34">
        <v>126</v>
      </c>
      <c r="B130" s="35" t="s">
        <v>301</v>
      </c>
      <c r="C130" s="35" t="s">
        <v>302</v>
      </c>
      <c r="D130" s="42">
        <v>33</v>
      </c>
      <c r="E130" s="4">
        <v>4</v>
      </c>
      <c r="F130" s="4">
        <v>1</v>
      </c>
      <c r="G130" s="4">
        <v>0</v>
      </c>
      <c r="H130" s="4">
        <f>SUM(E130:F130)</f>
        <v>5</v>
      </c>
      <c r="I130" s="7">
        <f>(E130*0.5)-(F130*0.25)-G130*0.25</f>
        <v>1.75</v>
      </c>
      <c r="J130" s="4">
        <v>3</v>
      </c>
      <c r="K130" s="4">
        <v>2</v>
      </c>
      <c r="L130" s="4">
        <v>0</v>
      </c>
      <c r="M130" s="4">
        <f>SUM(J130:K130)</f>
        <v>5</v>
      </c>
      <c r="N130" s="7">
        <f>(J130*0.5)-(K130*0.25)-L130*0.25</f>
        <v>1</v>
      </c>
      <c r="O130" s="4">
        <v>2</v>
      </c>
      <c r="P130" s="4">
        <v>1</v>
      </c>
      <c r="Q130" s="4">
        <v>1</v>
      </c>
      <c r="R130" s="4">
        <f>SUM(O130:P130)</f>
        <v>3</v>
      </c>
      <c r="S130" s="7">
        <f>(O130*0.5)-(P130*0.25)-Q130*0.25</f>
        <v>0.5</v>
      </c>
      <c r="T130" s="52">
        <v>2</v>
      </c>
      <c r="U130" s="52">
        <v>4</v>
      </c>
      <c r="V130" s="52">
        <v>0</v>
      </c>
      <c r="W130" s="4">
        <f>SUM(T130:U130)</f>
        <v>6</v>
      </c>
      <c r="X130" s="7">
        <f>(T130*0.5)-(U130*0.25)-V130*0.25</f>
        <v>0</v>
      </c>
      <c r="Y130" s="7">
        <f>SUM(I130,N130,S130,X130)</f>
        <v>3.25</v>
      </c>
      <c r="Z130" s="7">
        <f>Y130+3.25</f>
        <v>6.5</v>
      </c>
    </row>
    <row r="131" spans="1:26" s="1" customFormat="1" ht="13.5" customHeight="1" x14ac:dyDescent="0.25">
      <c r="A131" s="34">
        <v>127</v>
      </c>
      <c r="B131" s="35" t="s">
        <v>303</v>
      </c>
      <c r="C131" s="35" t="s">
        <v>304</v>
      </c>
      <c r="D131" s="42">
        <v>33</v>
      </c>
      <c r="E131" s="4">
        <v>2</v>
      </c>
      <c r="F131" s="4">
        <v>2</v>
      </c>
      <c r="G131" s="4">
        <v>1</v>
      </c>
      <c r="H131" s="4">
        <f>SUM(E131:F131)</f>
        <v>4</v>
      </c>
      <c r="I131" s="7">
        <f>(E131*0.5)-(F131*0.25)-G131*0.25</f>
        <v>0.25</v>
      </c>
      <c r="J131" s="4">
        <v>2</v>
      </c>
      <c r="K131" s="4">
        <v>2</v>
      </c>
      <c r="L131" s="4">
        <v>1</v>
      </c>
      <c r="M131" s="4">
        <f>SUM(J131:K131)</f>
        <v>4</v>
      </c>
      <c r="N131" s="7">
        <f>(J131*0.5)-(K131*0.25)-L131*0.25</f>
        <v>0.25</v>
      </c>
      <c r="O131" s="4">
        <v>3</v>
      </c>
      <c r="P131" s="4">
        <v>0</v>
      </c>
      <c r="Q131" s="4">
        <v>1</v>
      </c>
      <c r="R131" s="4">
        <f>SUM(O131:P131)</f>
        <v>3</v>
      </c>
      <c r="S131" s="7">
        <f>(O131*0.5)-(P131*0.25)-Q131*0.25</f>
        <v>1.25</v>
      </c>
      <c r="T131" s="52">
        <v>2</v>
      </c>
      <c r="U131" s="52">
        <v>0</v>
      </c>
      <c r="V131" s="52">
        <v>4</v>
      </c>
      <c r="W131" s="4">
        <f>SUM(T131:U131)</f>
        <v>2</v>
      </c>
      <c r="X131" s="7">
        <f>(T131*0.5)-(U131*0.25)-V131*0.25</f>
        <v>0</v>
      </c>
      <c r="Y131" s="7">
        <f>SUM(I131,N131,S131,X131)</f>
        <v>1.75</v>
      </c>
      <c r="Z131" s="7">
        <f>Y131+3.25</f>
        <v>5</v>
      </c>
    </row>
    <row r="132" spans="1:26" s="1" customFormat="1" ht="13.5" customHeight="1" x14ac:dyDescent="0.25">
      <c r="A132" s="34">
        <v>128</v>
      </c>
      <c r="B132" s="35" t="s">
        <v>305</v>
      </c>
      <c r="C132" s="35" t="s">
        <v>306</v>
      </c>
      <c r="D132" s="42">
        <v>33</v>
      </c>
      <c r="E132" s="4">
        <v>2</v>
      </c>
      <c r="F132" s="4">
        <v>1</v>
      </c>
      <c r="G132" s="4">
        <v>2</v>
      </c>
      <c r="H132" s="4">
        <f>SUM(E132:F132)</f>
        <v>3</v>
      </c>
      <c r="I132" s="7">
        <f>(E132*0.5)-(F132*0.25)-G132*0.25</f>
        <v>0.25</v>
      </c>
      <c r="J132" s="4">
        <v>3</v>
      </c>
      <c r="K132" s="4">
        <v>1</v>
      </c>
      <c r="L132" s="4">
        <v>1</v>
      </c>
      <c r="M132" s="4">
        <f>SUM(J132:K132)</f>
        <v>4</v>
      </c>
      <c r="N132" s="7">
        <f>(J132*0.5)-(K132*0.25)-L132*0.25</f>
        <v>1</v>
      </c>
      <c r="O132" s="4">
        <v>4</v>
      </c>
      <c r="P132" s="4">
        <v>0</v>
      </c>
      <c r="Q132" s="4">
        <v>0</v>
      </c>
      <c r="R132" s="4">
        <f>SUM(O132:P132)</f>
        <v>4</v>
      </c>
      <c r="S132" s="7">
        <f>(O132*0.5)-(P132*0.25)-Q132*0.25</f>
        <v>2</v>
      </c>
      <c r="T132" s="52">
        <v>0</v>
      </c>
      <c r="U132" s="52">
        <v>2</v>
      </c>
      <c r="V132" s="52">
        <v>4</v>
      </c>
      <c r="W132" s="4">
        <f>SUM(T132:U132)</f>
        <v>2</v>
      </c>
      <c r="X132" s="7">
        <f>(T132*0.5)-(U132*0.25)-V132*0.25</f>
        <v>-1.5</v>
      </c>
      <c r="Y132" s="7">
        <f>SUM(I132,N132,S132,X132)</f>
        <v>1.75</v>
      </c>
      <c r="Z132" s="7">
        <f>Y132+3.25</f>
        <v>5</v>
      </c>
    </row>
    <row r="133" spans="1:26" s="1" customFormat="1" ht="13.5" customHeight="1" x14ac:dyDescent="0.25">
      <c r="A133" s="34">
        <v>129</v>
      </c>
      <c r="B133" s="35" t="s">
        <v>307</v>
      </c>
      <c r="C133" s="35" t="s">
        <v>308</v>
      </c>
      <c r="D133" s="42">
        <v>33</v>
      </c>
      <c r="E133" s="4">
        <v>2</v>
      </c>
      <c r="F133" s="4">
        <v>1</v>
      </c>
      <c r="G133" s="4">
        <v>2</v>
      </c>
      <c r="H133" s="4">
        <f>SUM(E133:F133)</f>
        <v>3</v>
      </c>
      <c r="I133" s="7">
        <f>(E133*0.5)-(F133*0.25)-G133*0.25</f>
        <v>0.25</v>
      </c>
      <c r="J133" s="4">
        <v>2</v>
      </c>
      <c r="K133" s="4">
        <v>2</v>
      </c>
      <c r="L133" s="4">
        <v>1</v>
      </c>
      <c r="M133" s="4">
        <f>SUM(J133:K133)</f>
        <v>4</v>
      </c>
      <c r="N133" s="7">
        <f>(J133*0.5)-(K133*0.25)-L133*0.25</f>
        <v>0.25</v>
      </c>
      <c r="O133" s="4">
        <v>3</v>
      </c>
      <c r="P133" s="4">
        <v>0</v>
      </c>
      <c r="Q133" s="4">
        <v>1</v>
      </c>
      <c r="R133" s="4">
        <f>SUM(O133:P133)</f>
        <v>3</v>
      </c>
      <c r="S133" s="7">
        <f>(O133*0.5)-(P133*0.25)-Q133*0.25</f>
        <v>1.25</v>
      </c>
      <c r="T133" s="52">
        <v>2</v>
      </c>
      <c r="U133" s="52">
        <v>3</v>
      </c>
      <c r="V133" s="52">
        <v>1</v>
      </c>
      <c r="W133" s="4">
        <f>SUM(T133:U133)</f>
        <v>5</v>
      </c>
      <c r="X133" s="7">
        <f>(T133*0.5)-(U133*0.25)-V133*0.25</f>
        <v>0</v>
      </c>
      <c r="Y133" s="7">
        <f>SUM(I133,N133,S133,X133)</f>
        <v>1.75</v>
      </c>
      <c r="Z133" s="7">
        <f>Y133+3.25</f>
        <v>5</v>
      </c>
    </row>
    <row r="134" spans="1:26" s="1" customFormat="1" ht="13.5" customHeight="1" x14ac:dyDescent="0.25">
      <c r="A134" s="34">
        <v>130</v>
      </c>
      <c r="B134" s="37" t="s">
        <v>309</v>
      </c>
      <c r="C134" s="37" t="s">
        <v>310</v>
      </c>
      <c r="D134" s="43">
        <v>34</v>
      </c>
      <c r="E134" s="4">
        <v>3</v>
      </c>
      <c r="F134" s="4">
        <v>2</v>
      </c>
      <c r="G134" s="4">
        <v>0</v>
      </c>
      <c r="H134" s="4">
        <f>SUM(E134:F134)</f>
        <v>5</v>
      </c>
      <c r="I134" s="7">
        <f>(E134*0.5)-(F134*0.25)-G134*0.25</f>
        <v>1</v>
      </c>
      <c r="J134" s="4">
        <v>3</v>
      </c>
      <c r="K134" s="4">
        <v>2</v>
      </c>
      <c r="L134" s="4">
        <v>0</v>
      </c>
      <c r="M134" s="4">
        <f>SUM(J134:K134)</f>
        <v>5</v>
      </c>
      <c r="N134" s="7">
        <f>(J134*0.5)-(K134*0.25)-L134*0.25</f>
        <v>1</v>
      </c>
      <c r="O134" s="4">
        <v>4</v>
      </c>
      <c r="P134" s="4">
        <v>0</v>
      </c>
      <c r="Q134" s="4">
        <v>0</v>
      </c>
      <c r="R134" s="4">
        <f>SUM(O134:P134)</f>
        <v>4</v>
      </c>
      <c r="S134" s="7">
        <f>(O134*0.5)-(P134*0.25)-Q134*0.25</f>
        <v>2</v>
      </c>
      <c r="T134" s="52">
        <v>0</v>
      </c>
      <c r="U134" s="52">
        <v>6</v>
      </c>
      <c r="V134" s="52">
        <v>0</v>
      </c>
      <c r="W134" s="4">
        <f>SUM(T134:U134)</f>
        <v>6</v>
      </c>
      <c r="X134" s="7">
        <f>(T134*0.5)-(U134*0.25)-V134*0.25</f>
        <v>-1.5</v>
      </c>
      <c r="Y134" s="7">
        <f>SUM(I134,N134,S134,X134)</f>
        <v>2.5</v>
      </c>
      <c r="Z134" s="7">
        <f>Y134+3.25</f>
        <v>5.75</v>
      </c>
    </row>
    <row r="135" spans="1:26" s="1" customFormat="1" ht="13.5" customHeight="1" x14ac:dyDescent="0.25">
      <c r="A135" s="34">
        <v>131</v>
      </c>
      <c r="B135" s="37" t="s">
        <v>311</v>
      </c>
      <c r="C135" s="37" t="s">
        <v>312</v>
      </c>
      <c r="D135" s="43">
        <v>34</v>
      </c>
      <c r="E135" s="4">
        <v>3</v>
      </c>
      <c r="F135" s="4">
        <v>2</v>
      </c>
      <c r="G135" s="4">
        <v>0</v>
      </c>
      <c r="H135" s="4">
        <f>SUM(E135:F135)</f>
        <v>5</v>
      </c>
      <c r="I135" s="7">
        <f>(E135*0.5)-(F135*0.25)-G135*0.25</f>
        <v>1</v>
      </c>
      <c r="J135" s="4">
        <v>4</v>
      </c>
      <c r="K135" s="4">
        <v>1</v>
      </c>
      <c r="L135" s="4">
        <v>0</v>
      </c>
      <c r="M135" s="4">
        <f>SUM(J135:K135)</f>
        <v>5</v>
      </c>
      <c r="N135" s="7">
        <f>(J135*0.5)-(K135*0.25)-L135*0.25</f>
        <v>1.75</v>
      </c>
      <c r="O135" s="4">
        <v>4</v>
      </c>
      <c r="P135" s="4">
        <v>0</v>
      </c>
      <c r="Q135" s="4">
        <v>0</v>
      </c>
      <c r="R135" s="4">
        <f>SUM(O135:P135)</f>
        <v>4</v>
      </c>
      <c r="S135" s="7">
        <f>(O135*0.5)-(P135*0.25)-Q135*0.25</f>
        <v>2</v>
      </c>
      <c r="T135" s="52">
        <v>3</v>
      </c>
      <c r="U135" s="52">
        <v>3</v>
      </c>
      <c r="V135" s="52">
        <v>0</v>
      </c>
      <c r="W135" s="4">
        <f>SUM(T135:U135)</f>
        <v>6</v>
      </c>
      <c r="X135" s="7">
        <f>(T135*0.5)-(U135*0.25)-V135*0.25</f>
        <v>0.75</v>
      </c>
      <c r="Y135" s="7">
        <f>SUM(I135,N135,S135,X135)</f>
        <v>5.5</v>
      </c>
      <c r="Z135" s="7">
        <f>Y135+3.25</f>
        <v>8.75</v>
      </c>
    </row>
    <row r="136" spans="1:26" s="1" customFormat="1" ht="13.5" customHeight="1" x14ac:dyDescent="0.25">
      <c r="A136" s="34">
        <v>132</v>
      </c>
      <c r="B136" s="37" t="s">
        <v>313</v>
      </c>
      <c r="C136" s="37" t="s">
        <v>314</v>
      </c>
      <c r="D136" s="43">
        <v>34</v>
      </c>
      <c r="E136" s="4">
        <v>3</v>
      </c>
      <c r="F136" s="4">
        <v>2</v>
      </c>
      <c r="G136" s="4">
        <v>0</v>
      </c>
      <c r="H136" s="4">
        <f>SUM(E136:F136)</f>
        <v>5</v>
      </c>
      <c r="I136" s="7">
        <f>(E136*0.5)-(F136*0.25)-G136*0.25</f>
        <v>1</v>
      </c>
      <c r="J136" s="4">
        <v>1</v>
      </c>
      <c r="K136" s="4">
        <v>3</v>
      </c>
      <c r="L136" s="4">
        <v>1</v>
      </c>
      <c r="M136" s="4">
        <f>SUM(J136:K136)</f>
        <v>4</v>
      </c>
      <c r="N136" s="7">
        <f>(J136*0.5)-(K136*0.25)-L136*0.25</f>
        <v>-0.5</v>
      </c>
      <c r="O136" s="4">
        <v>3</v>
      </c>
      <c r="P136" s="4">
        <v>0</v>
      </c>
      <c r="Q136" s="4">
        <v>1</v>
      </c>
      <c r="R136" s="4">
        <f>SUM(O136:P136)</f>
        <v>3</v>
      </c>
      <c r="S136" s="7">
        <f>(O136*0.5)-(P136*0.25)-Q136*0.25</f>
        <v>1.25</v>
      </c>
      <c r="T136" s="52">
        <v>1</v>
      </c>
      <c r="U136" s="52">
        <v>2</v>
      </c>
      <c r="V136" s="52">
        <v>3</v>
      </c>
      <c r="W136" s="4">
        <f>SUM(T136:U136)</f>
        <v>3</v>
      </c>
      <c r="X136" s="7">
        <f>(T136*0.5)-(U136*0.25)-V136*0.25</f>
        <v>-0.75</v>
      </c>
      <c r="Y136" s="7">
        <f>SUM(I136,N136,S136,X136)</f>
        <v>1</v>
      </c>
      <c r="Z136" s="7">
        <f>Y136+3.25</f>
        <v>4.25</v>
      </c>
    </row>
    <row r="137" spans="1:26" s="1" customFormat="1" ht="13.5" customHeight="1" x14ac:dyDescent="0.25">
      <c r="A137" s="34">
        <v>133</v>
      </c>
      <c r="B137" s="37" t="s">
        <v>315</v>
      </c>
      <c r="C137" s="37" t="s">
        <v>316</v>
      </c>
      <c r="D137" s="43">
        <v>34</v>
      </c>
      <c r="E137" s="4">
        <v>1</v>
      </c>
      <c r="F137" s="4">
        <v>4</v>
      </c>
      <c r="G137" s="4">
        <v>0</v>
      </c>
      <c r="H137" s="4">
        <f>SUM(E137:F137)</f>
        <v>5</v>
      </c>
      <c r="I137" s="7">
        <f>(E137*0.5)-(F137*0.25)-G137*0.25</f>
        <v>-0.5</v>
      </c>
      <c r="J137" s="4">
        <v>3</v>
      </c>
      <c r="K137" s="4">
        <v>2</v>
      </c>
      <c r="L137" s="4">
        <v>0</v>
      </c>
      <c r="M137" s="4">
        <f>SUM(J137:K137)</f>
        <v>5</v>
      </c>
      <c r="N137" s="7">
        <f>(J137*0.5)-(K137*0.25)-L137*0.25</f>
        <v>1</v>
      </c>
      <c r="O137" s="4">
        <v>3</v>
      </c>
      <c r="P137" s="4">
        <v>0</v>
      </c>
      <c r="Q137" s="4">
        <v>1</v>
      </c>
      <c r="R137" s="4">
        <f>SUM(O137:P137)</f>
        <v>3</v>
      </c>
      <c r="S137" s="7">
        <f>(O137*0.5)-(P137*0.25)-Q137*0.25</f>
        <v>1.25</v>
      </c>
      <c r="T137" s="52">
        <v>0</v>
      </c>
      <c r="U137" s="52">
        <v>0</v>
      </c>
      <c r="V137" s="52">
        <v>6</v>
      </c>
      <c r="W137" s="4">
        <f>SUM(T137:U137)</f>
        <v>0</v>
      </c>
      <c r="X137" s="7">
        <f>(T137*0.5)-(U137*0.25)-V137*0.25</f>
        <v>-1.5</v>
      </c>
      <c r="Y137" s="7">
        <f>SUM(I137,N137,S137,X137)</f>
        <v>0.25</v>
      </c>
      <c r="Z137" s="7">
        <f>Y137+3.25</f>
        <v>3.5</v>
      </c>
    </row>
    <row r="138" spans="1:26" s="1" customFormat="1" ht="13.5" customHeight="1" x14ac:dyDescent="0.25">
      <c r="A138" s="34">
        <v>134</v>
      </c>
      <c r="B138" s="35" t="s">
        <v>317</v>
      </c>
      <c r="C138" s="35" t="s">
        <v>318</v>
      </c>
      <c r="D138" s="42">
        <v>35</v>
      </c>
      <c r="E138" s="4">
        <v>3</v>
      </c>
      <c r="F138" s="4">
        <v>2</v>
      </c>
      <c r="G138" s="4">
        <v>0</v>
      </c>
      <c r="H138" s="4">
        <f>SUM(E138:F138)</f>
        <v>5</v>
      </c>
      <c r="I138" s="7">
        <f>(E138*0.5)-(F138*0.25)-G138*0.25</f>
        <v>1</v>
      </c>
      <c r="J138" s="4">
        <v>1</v>
      </c>
      <c r="K138" s="4">
        <v>3</v>
      </c>
      <c r="L138" s="4">
        <v>1</v>
      </c>
      <c r="M138" s="4">
        <f>SUM(J138:K138)</f>
        <v>4</v>
      </c>
      <c r="N138" s="7">
        <f>(J138*0.5)-(K138*0.25)-L138*0.25</f>
        <v>-0.5</v>
      </c>
      <c r="O138" s="4">
        <v>2</v>
      </c>
      <c r="P138" s="4">
        <v>1</v>
      </c>
      <c r="Q138" s="4">
        <v>1</v>
      </c>
      <c r="R138" s="4">
        <f>SUM(O138:P138)</f>
        <v>3</v>
      </c>
      <c r="S138" s="7">
        <f>(O138*0.5)-(P138*0.25)-Q138*0.25</f>
        <v>0.5</v>
      </c>
      <c r="T138" s="52">
        <v>0</v>
      </c>
      <c r="U138" s="52">
        <v>0</v>
      </c>
      <c r="V138" s="52">
        <v>6</v>
      </c>
      <c r="W138" s="4">
        <f>SUM(T138:U138)</f>
        <v>0</v>
      </c>
      <c r="X138" s="7">
        <f>(T138*0.5)-(U138*0.25)-V138*0.25</f>
        <v>-1.5</v>
      </c>
      <c r="Y138" s="7">
        <f>SUM(I138,N138,S138,X138)</f>
        <v>-0.5</v>
      </c>
      <c r="Z138" s="7">
        <f>Y138+3.25</f>
        <v>2.75</v>
      </c>
    </row>
    <row r="139" spans="1:26" s="1" customFormat="1" ht="13.5" customHeight="1" x14ac:dyDescent="0.25">
      <c r="A139" s="34">
        <v>135</v>
      </c>
      <c r="B139" s="35" t="s">
        <v>319</v>
      </c>
      <c r="C139" s="35" t="s">
        <v>320</v>
      </c>
      <c r="D139" s="42">
        <v>35</v>
      </c>
      <c r="E139" s="4">
        <v>3</v>
      </c>
      <c r="F139" s="4">
        <v>2</v>
      </c>
      <c r="G139" s="4">
        <v>0</v>
      </c>
      <c r="H139" s="4">
        <f>SUM(E139:F139)</f>
        <v>5</v>
      </c>
      <c r="I139" s="7">
        <f>(E139*0.5)-(F139*0.25)-G139*0.25</f>
        <v>1</v>
      </c>
      <c r="J139" s="4">
        <v>2</v>
      </c>
      <c r="K139" s="4">
        <v>3</v>
      </c>
      <c r="L139" s="4">
        <v>0</v>
      </c>
      <c r="M139" s="4">
        <f>SUM(J139:K139)</f>
        <v>5</v>
      </c>
      <c r="N139" s="7">
        <f>(J139*0.5)-(K139*0.25)-L139*0.25</f>
        <v>0.25</v>
      </c>
      <c r="O139" s="4">
        <v>2</v>
      </c>
      <c r="P139" s="4">
        <v>0</v>
      </c>
      <c r="Q139" s="4">
        <v>2</v>
      </c>
      <c r="R139" s="4">
        <f>SUM(O139:P139)</f>
        <v>2</v>
      </c>
      <c r="S139" s="7">
        <f>(O139*0.5)-(P139*0.25)-Q139*0.25</f>
        <v>0.5</v>
      </c>
      <c r="T139" s="52">
        <v>3</v>
      </c>
      <c r="U139" s="52">
        <v>2</v>
      </c>
      <c r="V139" s="52">
        <v>1</v>
      </c>
      <c r="W139" s="4">
        <f>SUM(T139:U139)</f>
        <v>5</v>
      </c>
      <c r="X139" s="7">
        <f>(T139*0.5)-(U139*0.25)-V139*0.25</f>
        <v>0.75</v>
      </c>
      <c r="Y139" s="7">
        <f>SUM(I139,N139,S139,X139)</f>
        <v>2.5</v>
      </c>
      <c r="Z139" s="7">
        <f>Y139+3.25</f>
        <v>5.75</v>
      </c>
    </row>
    <row r="140" spans="1:26" s="1" customFormat="1" ht="13.5" customHeight="1" x14ac:dyDescent="0.25">
      <c r="A140" s="34">
        <v>136</v>
      </c>
      <c r="B140" s="35" t="s">
        <v>321</v>
      </c>
      <c r="C140" s="35" t="s">
        <v>322</v>
      </c>
      <c r="D140" s="42">
        <v>35</v>
      </c>
      <c r="E140" s="4">
        <v>2</v>
      </c>
      <c r="F140" s="4">
        <v>3</v>
      </c>
      <c r="G140" s="4">
        <v>0</v>
      </c>
      <c r="H140" s="4">
        <f>SUM(E140:F140)</f>
        <v>5</v>
      </c>
      <c r="I140" s="7">
        <f>(E140*0.5)-(F140*0.25)-G140*0.25</f>
        <v>0.25</v>
      </c>
      <c r="J140" s="4">
        <v>3</v>
      </c>
      <c r="K140" s="4">
        <v>1</v>
      </c>
      <c r="L140" s="4">
        <v>1</v>
      </c>
      <c r="M140" s="4">
        <f>SUM(J140:K140)</f>
        <v>4</v>
      </c>
      <c r="N140" s="7">
        <f>(J140*0.5)-(K140*0.25)-L140*0.25</f>
        <v>1</v>
      </c>
      <c r="O140" s="4">
        <v>3</v>
      </c>
      <c r="P140" s="4">
        <v>1</v>
      </c>
      <c r="Q140" s="4">
        <v>0</v>
      </c>
      <c r="R140" s="4">
        <f>SUM(O140:P140)</f>
        <v>4</v>
      </c>
      <c r="S140" s="7">
        <f>(O140*0.5)-(P140*0.25)-Q140*0.25</f>
        <v>1.25</v>
      </c>
      <c r="T140" s="52">
        <v>2</v>
      </c>
      <c r="U140" s="52">
        <v>2</v>
      </c>
      <c r="V140" s="52">
        <v>2</v>
      </c>
      <c r="W140" s="4">
        <f>SUM(T140:U140)</f>
        <v>4</v>
      </c>
      <c r="X140" s="7">
        <f>(T140*0.5)-(U140*0.25)-V140*0.25</f>
        <v>0</v>
      </c>
      <c r="Y140" s="7">
        <f>SUM(I140,N140,S140,X140)</f>
        <v>2.5</v>
      </c>
      <c r="Z140" s="7">
        <f>Y140+3.25</f>
        <v>5.75</v>
      </c>
    </row>
    <row r="141" spans="1:26" s="1" customFormat="1" ht="13.5" customHeight="1" x14ac:dyDescent="0.25">
      <c r="A141" s="34">
        <v>137</v>
      </c>
      <c r="B141" s="35" t="s">
        <v>323</v>
      </c>
      <c r="C141" s="35" t="s">
        <v>324</v>
      </c>
      <c r="D141" s="42">
        <v>35</v>
      </c>
      <c r="E141" s="4">
        <v>2</v>
      </c>
      <c r="F141" s="4">
        <v>0</v>
      </c>
      <c r="G141" s="4">
        <v>3</v>
      </c>
      <c r="H141" s="4">
        <f>SUM(E141:F141)</f>
        <v>2</v>
      </c>
      <c r="I141" s="7">
        <f>(E141*0.5)-(F141*0.25)-G141*0.25</f>
        <v>0.25</v>
      </c>
      <c r="J141" s="4">
        <v>3</v>
      </c>
      <c r="K141" s="4">
        <v>1</v>
      </c>
      <c r="L141" s="4">
        <v>1</v>
      </c>
      <c r="M141" s="4">
        <f>SUM(J141:K141)</f>
        <v>4</v>
      </c>
      <c r="N141" s="7">
        <f>(J141*0.5)-(K141*0.25)-L141*0.25</f>
        <v>1</v>
      </c>
      <c r="O141" s="4">
        <v>2</v>
      </c>
      <c r="P141" s="4">
        <v>0</v>
      </c>
      <c r="Q141" s="4">
        <v>2</v>
      </c>
      <c r="R141" s="4">
        <f>SUM(O141:P141)</f>
        <v>2</v>
      </c>
      <c r="S141" s="7">
        <f>(O141*0.5)-(P141*0.25)-Q141*0.25</f>
        <v>0.5</v>
      </c>
      <c r="T141" s="52">
        <v>1</v>
      </c>
      <c r="U141" s="52">
        <v>1</v>
      </c>
      <c r="V141" s="52">
        <v>4</v>
      </c>
      <c r="W141" s="4">
        <f>SUM(T141:U141)</f>
        <v>2</v>
      </c>
      <c r="X141" s="7">
        <f>(T141*0.5)-(U141*0.25)-V141*0.25</f>
        <v>-0.75</v>
      </c>
      <c r="Y141" s="7">
        <f>SUM(I141,N141,S141,X141)</f>
        <v>1</v>
      </c>
      <c r="Z141" s="7">
        <f>Y141+3.25</f>
        <v>4.25</v>
      </c>
    </row>
    <row r="142" spans="1:26" s="1" customFormat="1" ht="13.5" customHeight="1" x14ac:dyDescent="0.25">
      <c r="A142" s="34">
        <v>138</v>
      </c>
      <c r="B142" s="37" t="s">
        <v>325</v>
      </c>
      <c r="C142" s="37" t="s">
        <v>326</v>
      </c>
      <c r="D142" s="43">
        <v>36</v>
      </c>
      <c r="E142" s="4">
        <v>1</v>
      </c>
      <c r="F142" s="4">
        <v>2</v>
      </c>
      <c r="G142" s="4">
        <v>2</v>
      </c>
      <c r="H142" s="4">
        <f>SUM(E142:F142)</f>
        <v>3</v>
      </c>
      <c r="I142" s="7">
        <f>(E142*0.5)-(F142*0.25)-G142*0.25</f>
        <v>-0.5</v>
      </c>
      <c r="J142" s="4">
        <v>3</v>
      </c>
      <c r="K142" s="4">
        <v>2</v>
      </c>
      <c r="L142" s="4">
        <v>0</v>
      </c>
      <c r="M142" s="4">
        <f>SUM(J142:K142)</f>
        <v>5</v>
      </c>
      <c r="N142" s="7">
        <f>(J142*0.5)-(K142*0.25)-L142*0.25</f>
        <v>1</v>
      </c>
      <c r="O142" s="4">
        <v>2</v>
      </c>
      <c r="P142" s="4">
        <v>0</v>
      </c>
      <c r="Q142" s="4">
        <v>2</v>
      </c>
      <c r="R142" s="4">
        <f>SUM(O142:P142)</f>
        <v>2</v>
      </c>
      <c r="S142" s="7">
        <f>(O142*0.5)-(P142*0.25)-Q142*0.25</f>
        <v>0.5</v>
      </c>
      <c r="T142" s="52">
        <v>1</v>
      </c>
      <c r="U142" s="52">
        <v>5</v>
      </c>
      <c r="V142" s="52">
        <v>0</v>
      </c>
      <c r="W142" s="4">
        <f>SUM(T142:U142)</f>
        <v>6</v>
      </c>
      <c r="X142" s="7">
        <f>(T142*0.5)-(U142*0.25)-V142*0.25</f>
        <v>-0.75</v>
      </c>
      <c r="Y142" s="7">
        <f>SUM(I142,N142,S142,X142)</f>
        <v>0.25</v>
      </c>
      <c r="Z142" s="7">
        <f>Y142+3.25</f>
        <v>3.5</v>
      </c>
    </row>
    <row r="143" spans="1:26" s="1" customFormat="1" ht="13.5" customHeight="1" x14ac:dyDescent="0.25">
      <c r="A143" s="34">
        <v>139</v>
      </c>
      <c r="B143" s="37" t="s">
        <v>327</v>
      </c>
      <c r="C143" s="37" t="s">
        <v>328</v>
      </c>
      <c r="D143" s="43">
        <v>36</v>
      </c>
      <c r="E143" s="4">
        <v>1</v>
      </c>
      <c r="F143" s="4">
        <v>4</v>
      </c>
      <c r="G143" s="4">
        <v>0</v>
      </c>
      <c r="H143" s="4">
        <f>SUM(E143:F143)</f>
        <v>5</v>
      </c>
      <c r="I143" s="7">
        <f>(E143*0.5)-(F143*0.25)-G143*0.25</f>
        <v>-0.5</v>
      </c>
      <c r="J143" s="4">
        <v>1</v>
      </c>
      <c r="K143" s="4">
        <v>1</v>
      </c>
      <c r="L143" s="4">
        <v>3</v>
      </c>
      <c r="M143" s="4">
        <f>SUM(J143:K143)</f>
        <v>2</v>
      </c>
      <c r="N143" s="7">
        <f>(J143*0.5)-(K143*0.25)-L143*0.25</f>
        <v>-0.5</v>
      </c>
      <c r="O143" s="4">
        <v>0</v>
      </c>
      <c r="P143" s="4">
        <v>1</v>
      </c>
      <c r="Q143" s="4">
        <v>3</v>
      </c>
      <c r="R143" s="4">
        <f>SUM(O143:P143)</f>
        <v>1</v>
      </c>
      <c r="S143" s="7">
        <f>(O143*0.5)-(P143*0.25)-Q143*0.25</f>
        <v>-1</v>
      </c>
      <c r="T143" s="52">
        <v>1</v>
      </c>
      <c r="U143" s="52">
        <v>3</v>
      </c>
      <c r="V143" s="52">
        <v>2</v>
      </c>
      <c r="W143" s="4">
        <f>SUM(T143:U143)</f>
        <v>4</v>
      </c>
      <c r="X143" s="7">
        <f>(T143*0.5)-(U143*0.25)-V143*0.25</f>
        <v>-0.75</v>
      </c>
      <c r="Y143" s="7">
        <f>SUM(I143,N143,S143,X143)</f>
        <v>-2.75</v>
      </c>
      <c r="Z143" s="7">
        <f>Y143+3.25</f>
        <v>0.5</v>
      </c>
    </row>
    <row r="144" spans="1:26" s="1" customFormat="1" ht="13.5" customHeight="1" x14ac:dyDescent="0.25">
      <c r="A144" s="34">
        <v>140</v>
      </c>
      <c r="B144" s="37" t="s">
        <v>329</v>
      </c>
      <c r="C144" s="37" t="s">
        <v>330</v>
      </c>
      <c r="D144" s="43">
        <v>36</v>
      </c>
      <c r="E144" s="4">
        <v>2</v>
      </c>
      <c r="F144" s="4">
        <v>3</v>
      </c>
      <c r="G144" s="4">
        <v>0</v>
      </c>
      <c r="H144" s="4">
        <f>SUM(E144:F144)</f>
        <v>5</v>
      </c>
      <c r="I144" s="7">
        <f>(E144*0.5)-(F144*0.25)-G144*0.25</f>
        <v>0.25</v>
      </c>
      <c r="J144" s="4">
        <v>4</v>
      </c>
      <c r="K144" s="4">
        <v>1</v>
      </c>
      <c r="L144" s="4">
        <v>0</v>
      </c>
      <c r="M144" s="4">
        <f>SUM(J144:K144)</f>
        <v>5</v>
      </c>
      <c r="N144" s="7">
        <f>(J144*0.5)-(K144*0.25)-L144*0.25</f>
        <v>1.75</v>
      </c>
      <c r="O144" s="4">
        <v>1</v>
      </c>
      <c r="P144" s="4">
        <v>2</v>
      </c>
      <c r="Q144" s="4">
        <v>1</v>
      </c>
      <c r="R144" s="4">
        <f>SUM(O144:P144)</f>
        <v>3</v>
      </c>
      <c r="S144" s="7">
        <f>(O144*0.5)-(P144*0.25)-Q144*0.25</f>
        <v>-0.25</v>
      </c>
      <c r="T144" s="52">
        <v>1</v>
      </c>
      <c r="U144" s="52">
        <v>3</v>
      </c>
      <c r="V144" s="52">
        <v>2</v>
      </c>
      <c r="W144" s="4">
        <f>SUM(T144:U144)</f>
        <v>4</v>
      </c>
      <c r="X144" s="7">
        <f>(T144*0.5)-(U144*0.25)-V144*0.25</f>
        <v>-0.75</v>
      </c>
      <c r="Y144" s="7">
        <f>SUM(I144,N144,S144,X144)</f>
        <v>1</v>
      </c>
      <c r="Z144" s="7">
        <f>Y144+3.25</f>
        <v>4.25</v>
      </c>
    </row>
    <row r="145" spans="1:26" s="1" customFormat="1" ht="13.5" customHeight="1" x14ac:dyDescent="0.25">
      <c r="A145" s="34">
        <v>141</v>
      </c>
      <c r="B145" s="37" t="s">
        <v>331</v>
      </c>
      <c r="C145" s="37" t="s">
        <v>332</v>
      </c>
      <c r="D145" s="43">
        <v>36</v>
      </c>
      <c r="E145" s="4">
        <v>2</v>
      </c>
      <c r="F145" s="4">
        <v>2</v>
      </c>
      <c r="G145" s="4">
        <v>1</v>
      </c>
      <c r="H145" s="4">
        <f>SUM(E145:F145)</f>
        <v>4</v>
      </c>
      <c r="I145" s="7">
        <f>(E145*0.5)-(F145*0.25)-G145*0.25</f>
        <v>0.25</v>
      </c>
      <c r="J145" s="4">
        <v>4</v>
      </c>
      <c r="K145" s="4">
        <v>1</v>
      </c>
      <c r="L145" s="4">
        <v>0</v>
      </c>
      <c r="M145" s="4">
        <f>SUM(J145:K145)</f>
        <v>5</v>
      </c>
      <c r="N145" s="7">
        <f>(J145*0.5)-(K145*0.25)-L145*0.25</f>
        <v>1.75</v>
      </c>
      <c r="O145" s="4">
        <v>2</v>
      </c>
      <c r="P145" s="4">
        <v>1</v>
      </c>
      <c r="Q145" s="4">
        <v>1</v>
      </c>
      <c r="R145" s="4">
        <f>SUM(O145:P145)</f>
        <v>3</v>
      </c>
      <c r="S145" s="7">
        <f>(O145*0.5)-(P145*0.25)-Q145*0.25</f>
        <v>0.5</v>
      </c>
      <c r="T145" s="52">
        <v>2</v>
      </c>
      <c r="U145" s="52">
        <v>3</v>
      </c>
      <c r="V145" s="52">
        <v>1</v>
      </c>
      <c r="W145" s="4">
        <f>SUM(T145:U145)</f>
        <v>5</v>
      </c>
      <c r="X145" s="7">
        <f>(T145*0.5)-(U145*0.25)-V145*0.25</f>
        <v>0</v>
      </c>
      <c r="Y145" s="7">
        <f>SUM(I145,N145,S145,X145)</f>
        <v>2.5</v>
      </c>
      <c r="Z145" s="7">
        <f>Y145+3.25</f>
        <v>5.75</v>
      </c>
    </row>
    <row r="146" spans="1:26" s="1" customFormat="1" ht="13.5" customHeight="1" x14ac:dyDescent="0.25">
      <c r="A146" s="34">
        <v>142</v>
      </c>
      <c r="B146" s="35" t="s">
        <v>333</v>
      </c>
      <c r="C146" s="35" t="s">
        <v>334</v>
      </c>
      <c r="D146" s="42">
        <v>37</v>
      </c>
      <c r="E146" s="4">
        <v>1</v>
      </c>
      <c r="F146" s="4">
        <v>3</v>
      </c>
      <c r="G146" s="4">
        <v>1</v>
      </c>
      <c r="H146" s="4">
        <f>SUM(E146:F146)</f>
        <v>4</v>
      </c>
      <c r="I146" s="7">
        <f>(E146*0.5)-(F146*0.25)-G146*0.25</f>
        <v>-0.5</v>
      </c>
      <c r="J146" s="4">
        <v>2</v>
      </c>
      <c r="K146" s="4">
        <v>3</v>
      </c>
      <c r="L146" s="4">
        <v>0</v>
      </c>
      <c r="M146" s="4">
        <f>SUM(J146:K146)</f>
        <v>5</v>
      </c>
      <c r="N146" s="7">
        <f>(J146*0.5)-(K146*0.25)-L146*0.25</f>
        <v>0.25</v>
      </c>
      <c r="O146" s="4">
        <v>3</v>
      </c>
      <c r="P146" s="4">
        <v>1</v>
      </c>
      <c r="Q146" s="4">
        <v>0</v>
      </c>
      <c r="R146" s="4">
        <f>SUM(O146:P146)</f>
        <v>4</v>
      </c>
      <c r="S146" s="7">
        <f>(O146*0.5)-(P146*0.25)-Q146*0.25</f>
        <v>1.25</v>
      </c>
      <c r="T146" s="52">
        <v>2</v>
      </c>
      <c r="U146" s="52">
        <v>1</v>
      </c>
      <c r="V146" s="52">
        <v>3</v>
      </c>
      <c r="W146" s="4">
        <f>SUM(T146:U146)</f>
        <v>3</v>
      </c>
      <c r="X146" s="7">
        <f>(T146*0.5)-(U146*0.25)-V146*0.25</f>
        <v>0</v>
      </c>
      <c r="Y146" s="7">
        <f>SUM(I146,N146,S146,X146)</f>
        <v>1</v>
      </c>
      <c r="Z146" s="7">
        <f>Y146+3.25</f>
        <v>4.25</v>
      </c>
    </row>
    <row r="147" spans="1:26" s="1" customFormat="1" ht="13.5" customHeight="1" x14ac:dyDescent="0.25">
      <c r="A147" s="34">
        <v>143</v>
      </c>
      <c r="B147" s="35" t="s">
        <v>335</v>
      </c>
      <c r="C147" s="35" t="s">
        <v>336</v>
      </c>
      <c r="D147" s="42">
        <v>37</v>
      </c>
      <c r="E147" s="4">
        <v>4</v>
      </c>
      <c r="F147" s="4">
        <v>1</v>
      </c>
      <c r="G147" s="4">
        <v>0</v>
      </c>
      <c r="H147" s="4">
        <f>SUM(E147:F147)</f>
        <v>5</v>
      </c>
      <c r="I147" s="7">
        <f>(E147*0.5)-(F147*0.25)-G147*0.25</f>
        <v>1.75</v>
      </c>
      <c r="J147" s="4">
        <v>3</v>
      </c>
      <c r="K147" s="4">
        <v>2</v>
      </c>
      <c r="L147" s="4">
        <v>0</v>
      </c>
      <c r="M147" s="4">
        <f>SUM(J147:K147)</f>
        <v>5</v>
      </c>
      <c r="N147" s="7">
        <f>(J147*0.5)-(K147*0.25)-L147*0.25</f>
        <v>1</v>
      </c>
      <c r="O147" s="4">
        <v>4</v>
      </c>
      <c r="P147" s="4">
        <v>0</v>
      </c>
      <c r="Q147" s="4">
        <v>0</v>
      </c>
      <c r="R147" s="4">
        <f>SUM(O147:P147)</f>
        <v>4</v>
      </c>
      <c r="S147" s="7">
        <f>(O147*0.5)-(P147*0.25)-Q147*0.25</f>
        <v>2</v>
      </c>
      <c r="T147" s="52">
        <v>3</v>
      </c>
      <c r="U147" s="52">
        <v>0</v>
      </c>
      <c r="V147" s="52">
        <v>3</v>
      </c>
      <c r="W147" s="4">
        <f>SUM(T147:U147)</f>
        <v>3</v>
      </c>
      <c r="X147" s="7">
        <f>(T147*0.5)-(U147*0.25)-V147*0.25</f>
        <v>0.75</v>
      </c>
      <c r="Y147" s="7">
        <f>SUM(I147,N147,S147,X147)</f>
        <v>5.5</v>
      </c>
      <c r="Z147" s="7">
        <f>Y147+3.25</f>
        <v>8.75</v>
      </c>
    </row>
    <row r="148" spans="1:26" s="1" customFormat="1" ht="13.5" customHeight="1" x14ac:dyDescent="0.25">
      <c r="A148" s="34">
        <v>144</v>
      </c>
      <c r="B148" s="35" t="s">
        <v>337</v>
      </c>
      <c r="C148" s="35" t="s">
        <v>338</v>
      </c>
      <c r="D148" s="42">
        <v>37</v>
      </c>
      <c r="E148" s="4">
        <v>2</v>
      </c>
      <c r="F148" s="4">
        <v>2</v>
      </c>
      <c r="G148" s="4">
        <v>1</v>
      </c>
      <c r="H148" s="4">
        <f>SUM(E148:F148)</f>
        <v>4</v>
      </c>
      <c r="I148" s="7">
        <f>(E148*0.5)-(F148*0.25)-G148*0.25</f>
        <v>0.25</v>
      </c>
      <c r="J148" s="4">
        <v>2</v>
      </c>
      <c r="K148" s="4">
        <v>3</v>
      </c>
      <c r="L148" s="4">
        <v>0</v>
      </c>
      <c r="M148" s="4">
        <f>SUM(J148:K148)</f>
        <v>5</v>
      </c>
      <c r="N148" s="7">
        <f>(J148*0.5)-(K148*0.25)-L148*0.25</f>
        <v>0.25</v>
      </c>
      <c r="O148" s="4">
        <v>2</v>
      </c>
      <c r="P148" s="4">
        <v>2</v>
      </c>
      <c r="Q148" s="4">
        <v>0</v>
      </c>
      <c r="R148" s="4">
        <f>SUM(O148:P148)</f>
        <v>4</v>
      </c>
      <c r="S148" s="7">
        <f>(O148*0.5)-(P148*0.25)-Q148*0.25</f>
        <v>0.5</v>
      </c>
      <c r="T148" s="52">
        <v>0</v>
      </c>
      <c r="U148" s="52">
        <v>6</v>
      </c>
      <c r="V148" s="52">
        <v>0</v>
      </c>
      <c r="W148" s="4">
        <f>SUM(T148:U148)</f>
        <v>6</v>
      </c>
      <c r="X148" s="7">
        <f>(T148*0.5)-(U148*0.25)-V148*0.25</f>
        <v>-1.5</v>
      </c>
      <c r="Y148" s="7">
        <f>SUM(I148,N148,S148,X148)</f>
        <v>-0.5</v>
      </c>
      <c r="Z148" s="7">
        <f>Y148+3.25</f>
        <v>2.75</v>
      </c>
    </row>
    <row r="149" spans="1:26" s="1" customFormat="1" ht="13.5" customHeight="1" x14ac:dyDescent="0.25">
      <c r="A149" s="34">
        <v>145</v>
      </c>
      <c r="B149" s="35" t="s">
        <v>339</v>
      </c>
      <c r="C149" s="35" t="s">
        <v>340</v>
      </c>
      <c r="D149" s="42">
        <v>37</v>
      </c>
      <c r="E149" s="4">
        <v>2</v>
      </c>
      <c r="F149" s="4">
        <v>3</v>
      </c>
      <c r="G149" s="4">
        <v>0</v>
      </c>
      <c r="H149" s="4">
        <f>SUM(E149:F149)</f>
        <v>5</v>
      </c>
      <c r="I149" s="7">
        <f>(E149*0.5)-(F149*0.25)-G149*0.25</f>
        <v>0.25</v>
      </c>
      <c r="J149" s="4">
        <v>2</v>
      </c>
      <c r="K149" s="4">
        <v>3</v>
      </c>
      <c r="L149" s="4">
        <v>0</v>
      </c>
      <c r="M149" s="4">
        <f>SUM(J149:K149)</f>
        <v>5</v>
      </c>
      <c r="N149" s="7">
        <f>(J149*0.5)-(K149*0.25)-L149*0.25</f>
        <v>0.25</v>
      </c>
      <c r="O149" s="4">
        <v>4</v>
      </c>
      <c r="P149" s="4">
        <v>0</v>
      </c>
      <c r="Q149" s="4">
        <v>0</v>
      </c>
      <c r="R149" s="4">
        <f>SUM(O149:P149)</f>
        <v>4</v>
      </c>
      <c r="S149" s="7">
        <f>(O149*0.5)-(P149*0.25)-Q149*0.25</f>
        <v>2</v>
      </c>
      <c r="T149" s="52">
        <v>2</v>
      </c>
      <c r="U149" s="52">
        <v>4</v>
      </c>
      <c r="V149" s="52">
        <v>0</v>
      </c>
      <c r="W149" s="4">
        <f>SUM(T149:U149)</f>
        <v>6</v>
      </c>
      <c r="X149" s="7">
        <f>(T149*0.5)-(U149*0.25)-V149*0.25</f>
        <v>0</v>
      </c>
      <c r="Y149" s="7">
        <f>SUM(I149,N149,S149,X149)</f>
        <v>2.5</v>
      </c>
      <c r="Z149" s="7">
        <f>Y149+3.25</f>
        <v>5.75</v>
      </c>
    </row>
    <row r="150" spans="1:26" s="1" customFormat="1" ht="13.5" customHeight="1" x14ac:dyDescent="0.25">
      <c r="A150" s="34">
        <v>146</v>
      </c>
      <c r="B150" s="37" t="s">
        <v>341</v>
      </c>
      <c r="C150" s="37" t="s">
        <v>342</v>
      </c>
      <c r="D150" s="43">
        <v>38</v>
      </c>
      <c r="E150" s="4">
        <v>3</v>
      </c>
      <c r="F150" s="4">
        <v>1</v>
      </c>
      <c r="G150" s="4">
        <v>1</v>
      </c>
      <c r="H150" s="4">
        <f>SUM(E150:F150)</f>
        <v>4</v>
      </c>
      <c r="I150" s="7">
        <f>(E150*0.5)-(F150*0.25)-G150*0.25</f>
        <v>1</v>
      </c>
      <c r="J150" s="4">
        <v>2</v>
      </c>
      <c r="K150" s="4">
        <v>1</v>
      </c>
      <c r="L150" s="4">
        <v>2</v>
      </c>
      <c r="M150" s="4">
        <f>SUM(J150:K150)</f>
        <v>3</v>
      </c>
      <c r="N150" s="7">
        <f>(J150*0.5)-(K150*0.25)-L150*0.25</f>
        <v>0.25</v>
      </c>
      <c r="O150" s="4">
        <v>4</v>
      </c>
      <c r="P150" s="4">
        <v>0</v>
      </c>
      <c r="Q150" s="4">
        <v>0</v>
      </c>
      <c r="R150" s="4">
        <f>SUM(O150:P150)</f>
        <v>4</v>
      </c>
      <c r="S150" s="7">
        <f>(O150*0.5)-(P150*0.25)-Q150*0.25</f>
        <v>2</v>
      </c>
      <c r="T150" s="52">
        <v>2</v>
      </c>
      <c r="U150" s="52">
        <v>2</v>
      </c>
      <c r="V150" s="52">
        <v>2</v>
      </c>
      <c r="W150" s="4">
        <f>SUM(T150:U150)</f>
        <v>4</v>
      </c>
      <c r="X150" s="7">
        <f>(T150*0.5)-(U150*0.25)-V150*0.25</f>
        <v>0</v>
      </c>
      <c r="Y150" s="7">
        <f>SUM(I150,N150,S150,X150)</f>
        <v>3.25</v>
      </c>
      <c r="Z150" s="7">
        <f>Y150+3.25</f>
        <v>6.5</v>
      </c>
    </row>
    <row r="151" spans="1:26" s="1" customFormat="1" ht="13.5" customHeight="1" x14ac:dyDescent="0.25">
      <c r="A151" s="34">
        <v>147</v>
      </c>
      <c r="B151" s="37" t="s">
        <v>343</v>
      </c>
      <c r="C151" s="37" t="s">
        <v>344</v>
      </c>
      <c r="D151" s="43">
        <v>38</v>
      </c>
      <c r="E151" s="4">
        <v>4</v>
      </c>
      <c r="F151" s="4">
        <v>1</v>
      </c>
      <c r="G151" s="4">
        <v>0</v>
      </c>
      <c r="H151" s="4">
        <f>SUM(E151:F151)</f>
        <v>5</v>
      </c>
      <c r="I151" s="7">
        <f>(E151*0.5)-(F151*0.25)-G151*0.25</f>
        <v>1.75</v>
      </c>
      <c r="J151" s="4">
        <v>3</v>
      </c>
      <c r="K151" s="4">
        <v>2</v>
      </c>
      <c r="L151" s="4">
        <v>0</v>
      </c>
      <c r="M151" s="4">
        <f>SUM(J151:K151)</f>
        <v>5</v>
      </c>
      <c r="N151" s="7">
        <f>(J151*0.5)-(K151*0.25)-L151*0.25</f>
        <v>1</v>
      </c>
      <c r="O151" s="4">
        <v>3</v>
      </c>
      <c r="P151" s="4">
        <v>0</v>
      </c>
      <c r="Q151" s="4">
        <v>1</v>
      </c>
      <c r="R151" s="4">
        <f>SUM(O151:P151)</f>
        <v>3</v>
      </c>
      <c r="S151" s="7">
        <f>(O151*0.5)-(P151*0.25)-Q151*0.25</f>
        <v>1.25</v>
      </c>
      <c r="T151" s="52">
        <v>0</v>
      </c>
      <c r="U151" s="52">
        <v>3</v>
      </c>
      <c r="V151" s="52">
        <v>3</v>
      </c>
      <c r="W151" s="4">
        <f>SUM(T151:U151)</f>
        <v>3</v>
      </c>
      <c r="X151" s="7">
        <f>(T151*0.5)-(U151*0.25)-V151*0.25</f>
        <v>-1.5</v>
      </c>
      <c r="Y151" s="7">
        <f>SUM(I151,N151,S151,X151)</f>
        <v>2.5</v>
      </c>
      <c r="Z151" s="7">
        <f>Y151+3.25</f>
        <v>5.75</v>
      </c>
    </row>
    <row r="152" spans="1:26" s="1" customFormat="1" ht="13.5" customHeight="1" x14ac:dyDescent="0.25">
      <c r="A152" s="34">
        <v>148</v>
      </c>
      <c r="B152" s="37" t="s">
        <v>345</v>
      </c>
      <c r="C152" s="37" t="s">
        <v>346</v>
      </c>
      <c r="D152" s="43">
        <v>38</v>
      </c>
      <c r="E152" s="4">
        <v>2</v>
      </c>
      <c r="F152" s="4">
        <v>2</v>
      </c>
      <c r="G152" s="4">
        <v>1</v>
      </c>
      <c r="H152" s="4">
        <f>SUM(E152:F152)</f>
        <v>4</v>
      </c>
      <c r="I152" s="7">
        <f>(E152*0.5)-(F152*0.25)-G152*0.25</f>
        <v>0.25</v>
      </c>
      <c r="J152" s="4">
        <v>3</v>
      </c>
      <c r="K152" s="4">
        <v>2</v>
      </c>
      <c r="L152" s="4">
        <v>0</v>
      </c>
      <c r="M152" s="4">
        <f>SUM(J152:K152)</f>
        <v>5</v>
      </c>
      <c r="N152" s="7">
        <f>(J152*0.5)-(K152*0.25)-L152*0.25</f>
        <v>1</v>
      </c>
      <c r="O152" s="4">
        <v>2</v>
      </c>
      <c r="P152" s="4">
        <v>1</v>
      </c>
      <c r="Q152" s="4">
        <v>1</v>
      </c>
      <c r="R152" s="4">
        <f>SUM(O152:P152)</f>
        <v>3</v>
      </c>
      <c r="S152" s="7">
        <f>(O152*0.5)-(P152*0.25)-Q152*0.25</f>
        <v>0.5</v>
      </c>
      <c r="T152" s="52">
        <v>1</v>
      </c>
      <c r="U152" s="52">
        <v>1</v>
      </c>
      <c r="V152" s="52">
        <v>4</v>
      </c>
      <c r="W152" s="4">
        <f>SUM(T152:U152)</f>
        <v>2</v>
      </c>
      <c r="X152" s="7">
        <f>(T152*0.5)-(U152*0.25)-V152*0.25</f>
        <v>-0.75</v>
      </c>
      <c r="Y152" s="7">
        <f>SUM(I152,N152,S152,X152)</f>
        <v>1</v>
      </c>
      <c r="Z152" s="7">
        <f>Y152+3.25</f>
        <v>4.25</v>
      </c>
    </row>
    <row r="153" spans="1:26" s="1" customFormat="1" ht="13.5" customHeight="1" x14ac:dyDescent="0.25">
      <c r="A153" s="34">
        <v>149</v>
      </c>
      <c r="B153" s="37" t="s">
        <v>347</v>
      </c>
      <c r="C153" s="37" t="s">
        <v>348</v>
      </c>
      <c r="D153" s="43">
        <v>38</v>
      </c>
      <c r="E153" s="4">
        <v>2</v>
      </c>
      <c r="F153" s="4">
        <v>2</v>
      </c>
      <c r="G153" s="4">
        <v>1</v>
      </c>
      <c r="H153" s="4">
        <f>SUM(E153:F153)</f>
        <v>4</v>
      </c>
      <c r="I153" s="7">
        <f>(E153*0.5)-(F153*0.25)-G153*0.25</f>
        <v>0.25</v>
      </c>
      <c r="J153" s="4">
        <v>4</v>
      </c>
      <c r="K153" s="4">
        <v>1</v>
      </c>
      <c r="L153" s="4">
        <v>0</v>
      </c>
      <c r="M153" s="4">
        <f>SUM(J153:K153)</f>
        <v>5</v>
      </c>
      <c r="N153" s="7">
        <f>(J153*0.5)-(K153*0.25)-L153*0.25</f>
        <v>1.75</v>
      </c>
      <c r="O153" s="4">
        <v>4</v>
      </c>
      <c r="P153" s="4">
        <v>0</v>
      </c>
      <c r="Q153" s="4">
        <v>0</v>
      </c>
      <c r="R153" s="4">
        <f>SUM(O153:P153)</f>
        <v>4</v>
      </c>
      <c r="S153" s="7">
        <f>(O153*0.5)-(P153*0.25)-Q153*0.25</f>
        <v>2</v>
      </c>
      <c r="T153" s="52">
        <v>3</v>
      </c>
      <c r="U153" s="52">
        <v>3</v>
      </c>
      <c r="V153" s="52">
        <v>0</v>
      </c>
      <c r="W153" s="4">
        <f>SUM(T153:U153)</f>
        <v>6</v>
      </c>
      <c r="X153" s="7">
        <f>(T153*0.5)-(U153*0.25)-V153*0.25</f>
        <v>0.75</v>
      </c>
      <c r="Y153" s="7">
        <f>SUM(I153,N153,S153,X153)</f>
        <v>4.75</v>
      </c>
      <c r="Z153" s="7">
        <f>Y153+3.25</f>
        <v>8</v>
      </c>
    </row>
    <row r="154" spans="1:26" s="1" customFormat="1" ht="13.5" customHeight="1" x14ac:dyDescent="0.25">
      <c r="A154" s="34">
        <v>150</v>
      </c>
      <c r="B154" s="35" t="s">
        <v>349</v>
      </c>
      <c r="C154" s="35" t="s">
        <v>350</v>
      </c>
      <c r="D154" s="42">
        <v>39</v>
      </c>
      <c r="E154" s="4">
        <v>3</v>
      </c>
      <c r="F154" s="4">
        <v>1</v>
      </c>
      <c r="G154" s="4">
        <v>1</v>
      </c>
      <c r="H154" s="4">
        <f>SUM(E154:F154)</f>
        <v>4</v>
      </c>
      <c r="I154" s="7">
        <f>(E154*0.5)-(F154*0.25)-G154*0.25</f>
        <v>1</v>
      </c>
      <c r="J154" s="4">
        <v>3</v>
      </c>
      <c r="K154" s="4">
        <v>2</v>
      </c>
      <c r="L154" s="4">
        <v>0</v>
      </c>
      <c r="M154" s="4">
        <f>SUM(J154:K154)</f>
        <v>5</v>
      </c>
      <c r="N154" s="7">
        <f>(J154*0.5)-(K154*0.25)-L154*0.25</f>
        <v>1</v>
      </c>
      <c r="O154" s="4">
        <v>2</v>
      </c>
      <c r="P154" s="4">
        <v>0</v>
      </c>
      <c r="Q154" s="4">
        <v>2</v>
      </c>
      <c r="R154" s="4">
        <f>SUM(O154:P154)</f>
        <v>2</v>
      </c>
      <c r="S154" s="7">
        <f>(O154*0.5)-(P154*0.25)-Q154*0.25</f>
        <v>0.5</v>
      </c>
      <c r="T154" s="52">
        <v>3</v>
      </c>
      <c r="U154" s="52">
        <v>0</v>
      </c>
      <c r="V154" s="52">
        <v>3</v>
      </c>
      <c r="W154" s="4">
        <f>SUM(T154:U154)</f>
        <v>3</v>
      </c>
      <c r="X154" s="7">
        <f>(T154*0.5)-(U154*0.25)-V154*0.25</f>
        <v>0.75</v>
      </c>
      <c r="Y154" s="7">
        <f>SUM(I154,N154,S154,X154)</f>
        <v>3.25</v>
      </c>
      <c r="Z154" s="7">
        <f>Y154+3.25</f>
        <v>6.5</v>
      </c>
    </row>
    <row r="155" spans="1:26" s="1" customFormat="1" ht="13.5" customHeight="1" x14ac:dyDescent="0.25">
      <c r="A155" s="34">
        <v>151</v>
      </c>
      <c r="B155" s="35" t="s">
        <v>351</v>
      </c>
      <c r="C155" s="35" t="s">
        <v>352</v>
      </c>
      <c r="D155" s="42">
        <v>39</v>
      </c>
      <c r="E155" s="4">
        <v>2</v>
      </c>
      <c r="F155" s="4">
        <v>2</v>
      </c>
      <c r="G155" s="4">
        <v>1</v>
      </c>
      <c r="H155" s="4">
        <f>SUM(E155:F155)</f>
        <v>4</v>
      </c>
      <c r="I155" s="7">
        <f>(E155*0.5)-(F155*0.25)-G155*0.25</f>
        <v>0.25</v>
      </c>
      <c r="J155" s="4">
        <v>2</v>
      </c>
      <c r="K155" s="4">
        <v>2</v>
      </c>
      <c r="L155" s="4">
        <v>1</v>
      </c>
      <c r="M155" s="4">
        <f>SUM(J155:K155)</f>
        <v>4</v>
      </c>
      <c r="N155" s="7">
        <f>(J155*0.5)-(K155*0.25)-L155*0.25</f>
        <v>0.25</v>
      </c>
      <c r="O155" s="4">
        <v>3</v>
      </c>
      <c r="P155" s="4">
        <v>0</v>
      </c>
      <c r="Q155" s="4">
        <v>1</v>
      </c>
      <c r="R155" s="4">
        <f>SUM(O155:P155)</f>
        <v>3</v>
      </c>
      <c r="S155" s="7">
        <f>(O155*0.5)-(P155*0.25)-Q155*0.25</f>
        <v>1.25</v>
      </c>
      <c r="T155" s="52">
        <v>1</v>
      </c>
      <c r="U155" s="52">
        <v>0</v>
      </c>
      <c r="V155" s="52">
        <v>5</v>
      </c>
      <c r="W155" s="4">
        <f>SUM(T155:U155)</f>
        <v>1</v>
      </c>
      <c r="X155" s="7">
        <f>(T155*0.5)-(U155*0.25)-V155*0.25</f>
        <v>-0.75</v>
      </c>
      <c r="Y155" s="7">
        <f>SUM(I155,N155,S155,X155)</f>
        <v>1</v>
      </c>
      <c r="Z155" s="7">
        <f>Y155+3.25</f>
        <v>4.25</v>
      </c>
    </row>
    <row r="156" spans="1:26" s="1" customFormat="1" ht="13.5" customHeight="1" x14ac:dyDescent="0.25">
      <c r="A156" s="34">
        <v>152</v>
      </c>
      <c r="B156" s="35" t="s">
        <v>353</v>
      </c>
      <c r="C156" s="35" t="s">
        <v>354</v>
      </c>
      <c r="D156" s="42">
        <v>39</v>
      </c>
      <c r="E156" s="4">
        <v>4</v>
      </c>
      <c r="F156" s="4">
        <v>1</v>
      </c>
      <c r="G156" s="4">
        <v>0</v>
      </c>
      <c r="H156" s="4">
        <f>SUM(E156:F156)</f>
        <v>5</v>
      </c>
      <c r="I156" s="7">
        <f>(E156*0.5)-(F156*0.25)-G156*0.25</f>
        <v>1.75</v>
      </c>
      <c r="J156" s="4">
        <v>3</v>
      </c>
      <c r="K156" s="4">
        <v>2</v>
      </c>
      <c r="L156" s="4">
        <v>0</v>
      </c>
      <c r="M156" s="4">
        <f>SUM(J156:K156)</f>
        <v>5</v>
      </c>
      <c r="N156" s="7">
        <f>(J156*0.5)-(K156*0.25)-L156*0.25</f>
        <v>1</v>
      </c>
      <c r="O156" s="4">
        <v>3</v>
      </c>
      <c r="P156" s="4">
        <v>0</v>
      </c>
      <c r="Q156" s="4">
        <v>1</v>
      </c>
      <c r="R156" s="4">
        <f>SUM(O156:P156)</f>
        <v>3</v>
      </c>
      <c r="S156" s="7">
        <f>(O156*0.5)-(P156*0.25)-Q156*0.25</f>
        <v>1.25</v>
      </c>
      <c r="T156" s="52">
        <v>2</v>
      </c>
      <c r="U156" s="52">
        <v>2</v>
      </c>
      <c r="V156" s="52">
        <v>2</v>
      </c>
      <c r="W156" s="4">
        <f>SUM(T156:U156)</f>
        <v>4</v>
      </c>
      <c r="X156" s="7">
        <f>(T156*0.5)-(U156*0.25)-V156*0.25</f>
        <v>0</v>
      </c>
      <c r="Y156" s="7">
        <f>SUM(I156,N156,S156,X156)</f>
        <v>4</v>
      </c>
      <c r="Z156" s="7">
        <f>Y156+3.25</f>
        <v>7.25</v>
      </c>
    </row>
    <row r="157" spans="1:26" s="1" customFormat="1" ht="13.5" customHeight="1" x14ac:dyDescent="0.25">
      <c r="A157" s="34">
        <v>153</v>
      </c>
      <c r="B157" s="35" t="s">
        <v>355</v>
      </c>
      <c r="C157" s="35" t="s">
        <v>356</v>
      </c>
      <c r="D157" s="42">
        <v>39</v>
      </c>
      <c r="E157" s="4">
        <v>2</v>
      </c>
      <c r="F157" s="4">
        <v>2</v>
      </c>
      <c r="G157" s="4">
        <v>1</v>
      </c>
      <c r="H157" s="4">
        <f>SUM(E157:F157)</f>
        <v>4</v>
      </c>
      <c r="I157" s="7">
        <f>(E157*0.5)-(F157*0.25)-G157*0.25</f>
        <v>0.25</v>
      </c>
      <c r="J157" s="4">
        <v>2</v>
      </c>
      <c r="K157" s="4">
        <v>3</v>
      </c>
      <c r="L157" s="4">
        <v>0</v>
      </c>
      <c r="M157" s="4">
        <f>SUM(J157:K157)</f>
        <v>5</v>
      </c>
      <c r="N157" s="7">
        <f>(J157*0.5)-(K157*0.25)-L157*0.25</f>
        <v>0.25</v>
      </c>
      <c r="O157" s="4">
        <v>2</v>
      </c>
      <c r="P157" s="4">
        <v>1</v>
      </c>
      <c r="Q157" s="4">
        <v>1</v>
      </c>
      <c r="R157" s="4">
        <f>SUM(O157:P157)</f>
        <v>3</v>
      </c>
      <c r="S157" s="7">
        <f>(O157*0.5)-(P157*0.25)-Q157*0.25</f>
        <v>0.5</v>
      </c>
      <c r="T157" s="52">
        <v>2</v>
      </c>
      <c r="U157" s="52">
        <v>4</v>
      </c>
      <c r="V157" s="52">
        <v>0</v>
      </c>
      <c r="W157" s="4">
        <f>SUM(T157:U157)</f>
        <v>6</v>
      </c>
      <c r="X157" s="7">
        <f>(T157*0.5)-(U157*0.25)-V157*0.25</f>
        <v>0</v>
      </c>
      <c r="Y157" s="7">
        <f>SUM(I157,N157,S157,X157)</f>
        <v>1</v>
      </c>
      <c r="Z157" s="7">
        <f>Y157+3.25</f>
        <v>4.25</v>
      </c>
    </row>
    <row r="158" spans="1:26" s="1" customFormat="1" ht="13.5" customHeight="1" x14ac:dyDescent="0.25">
      <c r="A158" s="34">
        <v>154</v>
      </c>
      <c r="B158" s="37" t="s">
        <v>357</v>
      </c>
      <c r="C158" s="37" t="s">
        <v>358</v>
      </c>
      <c r="D158" s="43">
        <v>40</v>
      </c>
      <c r="E158" s="4">
        <v>2</v>
      </c>
      <c r="F158" s="4">
        <v>2</v>
      </c>
      <c r="G158" s="4">
        <v>1</v>
      </c>
      <c r="H158" s="4">
        <f>SUM(E158:F158)</f>
        <v>4</v>
      </c>
      <c r="I158" s="7">
        <f>(E158*0.5)-(F158*0.25)-G158*0.25</f>
        <v>0.25</v>
      </c>
      <c r="J158" s="4">
        <v>4</v>
      </c>
      <c r="K158" s="4">
        <v>0</v>
      </c>
      <c r="L158" s="4">
        <v>1</v>
      </c>
      <c r="M158" s="4">
        <f>SUM(J158:K158)</f>
        <v>4</v>
      </c>
      <c r="N158" s="7">
        <f>(J158*0.5)-(K158*0.25)-L158*0.25</f>
        <v>1.75</v>
      </c>
      <c r="O158" s="4">
        <v>3</v>
      </c>
      <c r="P158" s="4">
        <v>0</v>
      </c>
      <c r="Q158" s="4">
        <v>1</v>
      </c>
      <c r="R158" s="4">
        <f>SUM(O158:P158)</f>
        <v>3</v>
      </c>
      <c r="S158" s="7">
        <f>(O158*0.5)-(P158*0.25)-Q158*0.25</f>
        <v>1.25</v>
      </c>
      <c r="T158" s="52">
        <v>1</v>
      </c>
      <c r="U158" s="52">
        <v>2</v>
      </c>
      <c r="V158" s="52">
        <v>3</v>
      </c>
      <c r="W158" s="4">
        <f>SUM(T158:U158)</f>
        <v>3</v>
      </c>
      <c r="X158" s="7">
        <f>(T158*0.5)-(U158*0.25)-V158*0.25</f>
        <v>-0.75</v>
      </c>
      <c r="Y158" s="7">
        <f>SUM(I158,N158,S158,X158)</f>
        <v>2.5</v>
      </c>
      <c r="Z158" s="7">
        <f>Y158+3.25</f>
        <v>5.75</v>
      </c>
    </row>
    <row r="159" spans="1:26" s="1" customFormat="1" ht="13.5" customHeight="1" x14ac:dyDescent="0.25">
      <c r="A159" s="34">
        <v>155</v>
      </c>
      <c r="B159" s="37" t="s">
        <v>359</v>
      </c>
      <c r="C159" s="37" t="s">
        <v>360</v>
      </c>
      <c r="D159" s="43">
        <v>40</v>
      </c>
      <c r="E159" s="4">
        <v>3</v>
      </c>
      <c r="F159" s="4">
        <v>0</v>
      </c>
      <c r="G159" s="4">
        <v>2</v>
      </c>
      <c r="H159" s="4">
        <f>SUM(E159:F159)</f>
        <v>3</v>
      </c>
      <c r="I159" s="7">
        <f>(E159*0.5)-(F159*0.25)-G159*0.25</f>
        <v>1</v>
      </c>
      <c r="J159" s="4">
        <v>1</v>
      </c>
      <c r="K159" s="4">
        <v>3</v>
      </c>
      <c r="L159" s="4">
        <v>1</v>
      </c>
      <c r="M159" s="4">
        <f>SUM(J159:K159)</f>
        <v>4</v>
      </c>
      <c r="N159" s="7">
        <f>(J159*0.5)-(K159*0.25)-L159*0.25</f>
        <v>-0.5</v>
      </c>
      <c r="O159" s="4">
        <v>1</v>
      </c>
      <c r="P159" s="4">
        <v>1</v>
      </c>
      <c r="Q159" s="4">
        <v>2</v>
      </c>
      <c r="R159" s="4">
        <f>SUM(O159:P159)</f>
        <v>2</v>
      </c>
      <c r="S159" s="7">
        <f>(O159*0.5)-(P159*0.25)-Q159*0.25</f>
        <v>-0.25</v>
      </c>
      <c r="T159" s="52">
        <v>2</v>
      </c>
      <c r="U159" s="52">
        <v>4</v>
      </c>
      <c r="V159" s="52">
        <v>0</v>
      </c>
      <c r="W159" s="4">
        <f>SUM(T159:U159)</f>
        <v>6</v>
      </c>
      <c r="X159" s="7">
        <f>(T159*0.5)-(U159*0.25)-V159*0.25</f>
        <v>0</v>
      </c>
      <c r="Y159" s="7">
        <f>SUM(I159,N159,S159,X159)</f>
        <v>0.25</v>
      </c>
      <c r="Z159" s="7">
        <f>Y159+3.25</f>
        <v>3.5</v>
      </c>
    </row>
    <row r="160" spans="1:26" s="1" customFormat="1" ht="13.5" customHeight="1" x14ac:dyDescent="0.25">
      <c r="A160" s="34">
        <v>156</v>
      </c>
      <c r="B160" s="37" t="s">
        <v>361</v>
      </c>
      <c r="C160" s="37" t="s">
        <v>362</v>
      </c>
      <c r="D160" s="43">
        <v>40</v>
      </c>
      <c r="E160" s="4">
        <v>2</v>
      </c>
      <c r="F160" s="4">
        <v>2</v>
      </c>
      <c r="G160" s="4">
        <v>1</v>
      </c>
      <c r="H160" s="4">
        <f>SUM(E160:F160)</f>
        <v>4</v>
      </c>
      <c r="I160" s="7">
        <f>(E160*0.5)-(F160*0.25)-G160*0.25</f>
        <v>0.25</v>
      </c>
      <c r="J160" s="4">
        <v>2</v>
      </c>
      <c r="K160" s="4">
        <v>3</v>
      </c>
      <c r="L160" s="4">
        <v>0</v>
      </c>
      <c r="M160" s="4">
        <f>SUM(J160:K160)</f>
        <v>5</v>
      </c>
      <c r="N160" s="7">
        <f>(J160*0.5)-(K160*0.25)-L160*0.25</f>
        <v>0.25</v>
      </c>
      <c r="O160" s="4">
        <v>2</v>
      </c>
      <c r="P160" s="4">
        <v>2</v>
      </c>
      <c r="Q160" s="4">
        <v>0</v>
      </c>
      <c r="R160" s="4">
        <f>SUM(O160:P160)</f>
        <v>4</v>
      </c>
      <c r="S160" s="7">
        <f>(O160*0.5)-(P160*0.25)-Q160*0.25</f>
        <v>0.5</v>
      </c>
      <c r="T160" s="52">
        <v>1</v>
      </c>
      <c r="U160" s="52">
        <v>0</v>
      </c>
      <c r="V160" s="52">
        <v>5</v>
      </c>
      <c r="W160" s="4">
        <f>SUM(T160:U160)</f>
        <v>1</v>
      </c>
      <c r="X160" s="7">
        <f>(T160*0.5)-(U160*0.25)-V160*0.25</f>
        <v>-0.75</v>
      </c>
      <c r="Y160" s="7">
        <f>SUM(I160,N160,S160,X160)</f>
        <v>0.25</v>
      </c>
      <c r="Z160" s="7">
        <f>Y160+3.25</f>
        <v>3.5</v>
      </c>
    </row>
    <row r="161" spans="1:26" s="1" customFormat="1" ht="13.5" customHeight="1" x14ac:dyDescent="0.25">
      <c r="A161" s="34">
        <v>157</v>
      </c>
      <c r="B161" s="37" t="s">
        <v>363</v>
      </c>
      <c r="C161" s="37" t="s">
        <v>364</v>
      </c>
      <c r="D161" s="43">
        <v>40</v>
      </c>
      <c r="E161" s="4">
        <v>2</v>
      </c>
      <c r="F161" s="4">
        <v>3</v>
      </c>
      <c r="G161" s="4">
        <v>0</v>
      </c>
      <c r="H161" s="4">
        <f>SUM(E161:F161)</f>
        <v>5</v>
      </c>
      <c r="I161" s="7">
        <f>(E161*0.5)-(F161*0.25)-G161*0.25</f>
        <v>0.25</v>
      </c>
      <c r="J161" s="4">
        <v>3</v>
      </c>
      <c r="K161" s="4">
        <v>2</v>
      </c>
      <c r="L161" s="4">
        <v>0</v>
      </c>
      <c r="M161" s="4">
        <f>SUM(J161:K161)</f>
        <v>5</v>
      </c>
      <c r="N161" s="7">
        <f>(J161*0.5)-(K161*0.25)-L161*0.25</f>
        <v>1</v>
      </c>
      <c r="O161" s="4">
        <v>4</v>
      </c>
      <c r="P161" s="4">
        <v>0</v>
      </c>
      <c r="Q161" s="4">
        <v>0</v>
      </c>
      <c r="R161" s="4">
        <f>SUM(O161:P161)</f>
        <v>4</v>
      </c>
      <c r="S161" s="7">
        <f>(O161*0.5)-(P161*0.25)-Q161*0.25</f>
        <v>2</v>
      </c>
      <c r="T161" s="52">
        <v>4</v>
      </c>
      <c r="U161" s="52">
        <v>2</v>
      </c>
      <c r="V161" s="52">
        <v>0</v>
      </c>
      <c r="W161" s="4">
        <f>SUM(T161:U161)</f>
        <v>6</v>
      </c>
      <c r="X161" s="7">
        <f>(T161*0.5)-(U161*0.25)-V161*0.25</f>
        <v>1.5</v>
      </c>
      <c r="Y161" s="7">
        <f>SUM(I161,N161,S161,X161)</f>
        <v>4.75</v>
      </c>
      <c r="Z161" s="7">
        <f>Y161+3.25</f>
        <v>8</v>
      </c>
    </row>
    <row r="162" spans="1:26" s="1" customFormat="1" ht="13.5" customHeight="1" x14ac:dyDescent="0.25">
      <c r="A162" s="34">
        <v>158</v>
      </c>
      <c r="B162" s="35" t="s">
        <v>365</v>
      </c>
      <c r="C162" s="35" t="s">
        <v>366</v>
      </c>
      <c r="D162" s="42">
        <v>41</v>
      </c>
      <c r="E162" s="4">
        <v>4</v>
      </c>
      <c r="F162" s="4">
        <v>1</v>
      </c>
      <c r="G162" s="4">
        <v>0</v>
      </c>
      <c r="H162" s="4">
        <f>SUM(E162:F162)</f>
        <v>5</v>
      </c>
      <c r="I162" s="7">
        <f>(E162*0.5)-(F162*0.25)-G162*0.25</f>
        <v>1.75</v>
      </c>
      <c r="J162" s="4">
        <v>2</v>
      </c>
      <c r="K162" s="4">
        <v>3</v>
      </c>
      <c r="L162" s="4">
        <v>0</v>
      </c>
      <c r="M162" s="4">
        <f>SUM(J162:K162)</f>
        <v>5</v>
      </c>
      <c r="N162" s="7">
        <f>(J162*0.5)-(K162*0.25)-L162*0.25</f>
        <v>0.25</v>
      </c>
      <c r="O162" s="4">
        <v>0</v>
      </c>
      <c r="P162" s="4">
        <v>1</v>
      </c>
      <c r="Q162" s="4">
        <v>3</v>
      </c>
      <c r="R162" s="4">
        <f>SUM(O162:P162)</f>
        <v>1</v>
      </c>
      <c r="S162" s="7">
        <f>(O162*0.5)-(P162*0.25)-Q162*0.25</f>
        <v>-1</v>
      </c>
      <c r="T162" s="52">
        <v>1</v>
      </c>
      <c r="U162" s="52">
        <v>5</v>
      </c>
      <c r="V162" s="52">
        <v>0</v>
      </c>
      <c r="W162" s="4">
        <f>SUM(T162:U162)</f>
        <v>6</v>
      </c>
      <c r="X162" s="7">
        <f>(T162*0.5)-(U162*0.25)-V162*0.25</f>
        <v>-0.75</v>
      </c>
      <c r="Y162" s="7">
        <f>SUM(I162,N162,S162,X162)</f>
        <v>0.25</v>
      </c>
      <c r="Z162" s="7">
        <f>Y162+3.25</f>
        <v>3.5</v>
      </c>
    </row>
    <row r="163" spans="1:26" s="1" customFormat="1" ht="13.5" customHeight="1" x14ac:dyDescent="0.25">
      <c r="A163" s="34">
        <v>159</v>
      </c>
      <c r="B163" s="35" t="s">
        <v>367</v>
      </c>
      <c r="C163" s="35" t="s">
        <v>368</v>
      </c>
      <c r="D163" s="42">
        <v>41</v>
      </c>
      <c r="E163" s="4">
        <v>1</v>
      </c>
      <c r="F163" s="4">
        <v>0</v>
      </c>
      <c r="G163" s="4">
        <v>4</v>
      </c>
      <c r="H163" s="4">
        <f>SUM(E163:F163)</f>
        <v>1</v>
      </c>
      <c r="I163" s="7">
        <f>(E163*0.5)-(F163*0.25)-G163*0.25</f>
        <v>-0.5</v>
      </c>
      <c r="J163" s="4">
        <v>3</v>
      </c>
      <c r="K163" s="4">
        <v>2</v>
      </c>
      <c r="L163" s="4">
        <v>0</v>
      </c>
      <c r="M163" s="4">
        <f>SUM(J163:K163)</f>
        <v>5</v>
      </c>
      <c r="N163" s="7">
        <f>(J163*0.5)-(K163*0.25)-L163*0.25</f>
        <v>1</v>
      </c>
      <c r="O163" s="4">
        <v>2</v>
      </c>
      <c r="P163" s="4">
        <v>1</v>
      </c>
      <c r="Q163" s="4">
        <v>1</v>
      </c>
      <c r="R163" s="4">
        <f>SUM(O163:P163)</f>
        <v>3</v>
      </c>
      <c r="S163" s="7">
        <f>(O163*0.5)-(P163*0.25)-Q163*0.25</f>
        <v>0.5</v>
      </c>
      <c r="T163" s="52">
        <v>2</v>
      </c>
      <c r="U163" s="52">
        <v>4</v>
      </c>
      <c r="V163" s="52">
        <v>0</v>
      </c>
      <c r="W163" s="4">
        <f>SUM(T163:U163)</f>
        <v>6</v>
      </c>
      <c r="X163" s="7">
        <f>(T163*0.5)-(U163*0.25)-V163*0.25</f>
        <v>0</v>
      </c>
      <c r="Y163" s="7">
        <f>SUM(I163,N163,S163,X163)</f>
        <v>1</v>
      </c>
      <c r="Z163" s="7">
        <f>Y163+3.25</f>
        <v>4.25</v>
      </c>
    </row>
    <row r="164" spans="1:26" s="1" customFormat="1" ht="13.5" customHeight="1" x14ac:dyDescent="0.25">
      <c r="A164" s="34">
        <v>160</v>
      </c>
      <c r="B164" s="35" t="s">
        <v>369</v>
      </c>
      <c r="C164" s="35" t="s">
        <v>370</v>
      </c>
      <c r="D164" s="42">
        <v>41</v>
      </c>
      <c r="E164" s="4">
        <v>1</v>
      </c>
      <c r="F164" s="4">
        <v>3</v>
      </c>
      <c r="G164" s="4">
        <v>1</v>
      </c>
      <c r="H164" s="4">
        <f>SUM(E164:F164)</f>
        <v>4</v>
      </c>
      <c r="I164" s="7">
        <f>(E164*0.5)-(F164*0.25)-G164*0.25</f>
        <v>-0.5</v>
      </c>
      <c r="J164" s="4">
        <v>2</v>
      </c>
      <c r="K164" s="4">
        <v>3</v>
      </c>
      <c r="L164" s="4">
        <v>0</v>
      </c>
      <c r="M164" s="4">
        <f>SUM(J164:K164)</f>
        <v>5</v>
      </c>
      <c r="N164" s="7">
        <f>(J164*0.5)-(K164*0.25)-L164*0.25</f>
        <v>0.25</v>
      </c>
      <c r="O164" s="4">
        <v>2</v>
      </c>
      <c r="P164" s="4">
        <v>2</v>
      </c>
      <c r="Q164" s="4">
        <v>0</v>
      </c>
      <c r="R164" s="4">
        <f>SUM(O164:P164)</f>
        <v>4</v>
      </c>
      <c r="S164" s="7">
        <f>(O164*0.5)-(P164*0.25)-Q164*0.25</f>
        <v>0.5</v>
      </c>
      <c r="T164" s="52">
        <v>1</v>
      </c>
      <c r="U164" s="52">
        <v>3</v>
      </c>
      <c r="V164" s="52">
        <v>2</v>
      </c>
      <c r="W164" s="4">
        <f>SUM(T164:U164)</f>
        <v>4</v>
      </c>
      <c r="X164" s="7">
        <f>(T164*0.5)-(U164*0.25)-V164*0.25</f>
        <v>-0.75</v>
      </c>
      <c r="Y164" s="7">
        <f>SUM(I164,N164,S164,X164)</f>
        <v>-0.5</v>
      </c>
      <c r="Z164" s="7">
        <f>Y164+3.25</f>
        <v>2.75</v>
      </c>
    </row>
    <row r="165" spans="1:26" s="1" customFormat="1" ht="13.5" customHeight="1" x14ac:dyDescent="0.25">
      <c r="A165" s="34">
        <v>161</v>
      </c>
      <c r="B165" s="35" t="s">
        <v>371</v>
      </c>
      <c r="C165" s="35" t="s">
        <v>372</v>
      </c>
      <c r="D165" s="42">
        <v>41</v>
      </c>
      <c r="E165" s="4">
        <v>3</v>
      </c>
      <c r="F165" s="4">
        <v>1</v>
      </c>
      <c r="G165" s="4">
        <v>1</v>
      </c>
      <c r="H165" s="4">
        <f>SUM(E165:F165)</f>
        <v>4</v>
      </c>
      <c r="I165" s="7">
        <f>(E165*0.5)-(F165*0.25)-G165*0.25</f>
        <v>1</v>
      </c>
      <c r="J165" s="4">
        <v>3</v>
      </c>
      <c r="K165" s="4">
        <v>2</v>
      </c>
      <c r="L165" s="4">
        <v>0</v>
      </c>
      <c r="M165" s="4">
        <f>SUM(J165:K165)</f>
        <v>5</v>
      </c>
      <c r="N165" s="7">
        <f>(J165*0.5)-(K165*0.25)-L165*0.25</f>
        <v>1</v>
      </c>
      <c r="O165" s="4">
        <v>2</v>
      </c>
      <c r="P165" s="4">
        <v>1</v>
      </c>
      <c r="Q165" s="4">
        <v>1</v>
      </c>
      <c r="R165" s="4">
        <f>SUM(O165:P165)</f>
        <v>3</v>
      </c>
      <c r="S165" s="7">
        <f>(O165*0.5)-(P165*0.25)-Q165*0.25</f>
        <v>0.5</v>
      </c>
      <c r="T165" s="52">
        <v>1</v>
      </c>
      <c r="U165" s="52">
        <v>4</v>
      </c>
      <c r="V165" s="52">
        <v>1</v>
      </c>
      <c r="W165" s="4">
        <f>SUM(T165:U165)</f>
        <v>5</v>
      </c>
      <c r="X165" s="7">
        <f>(T165*0.5)-(U165*0.25)-V165*0.25</f>
        <v>-0.75</v>
      </c>
      <c r="Y165" s="7">
        <f>SUM(I165,N165,S165,X165)</f>
        <v>1.75</v>
      </c>
      <c r="Z165" s="7">
        <f>Y165+3.25</f>
        <v>5</v>
      </c>
    </row>
    <row r="166" spans="1:26" s="1" customFormat="1" ht="13.5" customHeight="1" x14ac:dyDescent="0.25">
      <c r="A166" s="34">
        <v>162</v>
      </c>
      <c r="B166" s="37" t="s">
        <v>373</v>
      </c>
      <c r="C166" s="37" t="s">
        <v>374</v>
      </c>
      <c r="D166" s="43">
        <v>42</v>
      </c>
      <c r="E166" s="4">
        <v>3</v>
      </c>
      <c r="F166" s="4">
        <v>0</v>
      </c>
      <c r="G166" s="4">
        <v>1</v>
      </c>
      <c r="H166" s="4">
        <f>SUM(E166:F166)</f>
        <v>3</v>
      </c>
      <c r="I166" s="7">
        <f>(E166*0.5)-(F166*0.25)-G166*0.25</f>
        <v>1.25</v>
      </c>
      <c r="J166" s="4">
        <v>1</v>
      </c>
      <c r="K166" s="4">
        <v>4</v>
      </c>
      <c r="L166" s="4">
        <v>0</v>
      </c>
      <c r="M166" s="4">
        <f>SUM(J166:K166)</f>
        <v>5</v>
      </c>
      <c r="N166" s="7">
        <f>(J166*0.5)-(K166*0.25)-L166*0.25</f>
        <v>-0.5</v>
      </c>
      <c r="O166" s="4">
        <v>3</v>
      </c>
      <c r="P166" s="4">
        <v>1</v>
      </c>
      <c r="Q166" s="4">
        <v>0</v>
      </c>
      <c r="R166" s="4">
        <f>SUM(O166:P166)</f>
        <v>4</v>
      </c>
      <c r="S166" s="7">
        <f>(O166*0.5)-(P166*0.25)-Q166*0.25</f>
        <v>1.25</v>
      </c>
      <c r="T166" s="52">
        <v>1</v>
      </c>
      <c r="U166" s="52">
        <v>0</v>
      </c>
      <c r="V166" s="52">
        <v>5</v>
      </c>
      <c r="W166" s="4">
        <f>SUM(T166:U166)</f>
        <v>1</v>
      </c>
      <c r="X166" s="7">
        <f>(T166*0.5)-(U166*0.25)-V166*0.25</f>
        <v>-0.75</v>
      </c>
      <c r="Y166" s="7">
        <f>SUM(I166,N166,S166,X166)</f>
        <v>1.25</v>
      </c>
      <c r="Z166" s="7">
        <f>Y166+3.25</f>
        <v>4.5</v>
      </c>
    </row>
    <row r="167" spans="1:26" s="1" customFormat="1" ht="13.5" customHeight="1" x14ac:dyDescent="0.25">
      <c r="A167" s="34">
        <v>163</v>
      </c>
      <c r="B167" s="37" t="s">
        <v>375</v>
      </c>
      <c r="C167" s="37" t="s">
        <v>376</v>
      </c>
      <c r="D167" s="43">
        <v>42</v>
      </c>
      <c r="E167" s="4">
        <v>2</v>
      </c>
      <c r="F167" s="4">
        <v>3</v>
      </c>
      <c r="G167" s="4">
        <v>0</v>
      </c>
      <c r="H167" s="4">
        <f>SUM(E167:F167)</f>
        <v>5</v>
      </c>
      <c r="I167" s="7">
        <f>(E167*0.5)-(F167*0.25)-G167*0.25</f>
        <v>0.25</v>
      </c>
      <c r="J167" s="4">
        <v>3</v>
      </c>
      <c r="K167" s="4">
        <v>2</v>
      </c>
      <c r="L167" s="4">
        <v>0</v>
      </c>
      <c r="M167" s="4">
        <f>SUM(J167:K167)</f>
        <v>5</v>
      </c>
      <c r="N167" s="7">
        <f>(J167*0.5)-(K167*0.25)-L167*0.25</f>
        <v>1</v>
      </c>
      <c r="O167" s="4">
        <v>1</v>
      </c>
      <c r="P167" s="4">
        <v>2</v>
      </c>
      <c r="Q167" s="4">
        <v>1</v>
      </c>
      <c r="R167" s="4">
        <f>SUM(O167:P167)</f>
        <v>3</v>
      </c>
      <c r="S167" s="7">
        <f>(O167*0.5)-(P167*0.25)-Q167*0.25</f>
        <v>-0.25</v>
      </c>
      <c r="T167" s="52">
        <v>2</v>
      </c>
      <c r="U167" s="52">
        <v>4</v>
      </c>
      <c r="V167" s="52">
        <v>0</v>
      </c>
      <c r="W167" s="4">
        <f>SUM(T167:U167)</f>
        <v>6</v>
      </c>
      <c r="X167" s="7">
        <f>(T167*0.5)-(U167*0.25)-V167*0.25</f>
        <v>0</v>
      </c>
      <c r="Y167" s="7">
        <f>SUM(I167,N167,S167,X167)</f>
        <v>1</v>
      </c>
      <c r="Z167" s="7">
        <f>Y167+3.25</f>
        <v>4.25</v>
      </c>
    </row>
    <row r="168" spans="1:26" s="1" customFormat="1" ht="13.5" customHeight="1" x14ac:dyDescent="0.25">
      <c r="A168" s="34">
        <v>164</v>
      </c>
      <c r="B168" s="37" t="s">
        <v>377</v>
      </c>
      <c r="C168" s="37" t="s">
        <v>378</v>
      </c>
      <c r="D168" s="43">
        <v>42</v>
      </c>
      <c r="E168" s="4">
        <v>2</v>
      </c>
      <c r="F168" s="4">
        <v>2</v>
      </c>
      <c r="G168" s="4">
        <v>1</v>
      </c>
      <c r="H168" s="4">
        <f>SUM(E168:F168)</f>
        <v>4</v>
      </c>
      <c r="I168" s="7">
        <f>(E168*0.5)-(F168*0.25)-G168*0.25</f>
        <v>0.25</v>
      </c>
      <c r="J168" s="4">
        <v>0</v>
      </c>
      <c r="K168" s="4">
        <v>4</v>
      </c>
      <c r="L168" s="4">
        <v>1</v>
      </c>
      <c r="M168" s="4">
        <f>SUM(J168:K168)</f>
        <v>4</v>
      </c>
      <c r="N168" s="7">
        <f>(J168*0.5)-(K168*0.25)-L168*0.25</f>
        <v>-1.25</v>
      </c>
      <c r="O168" s="4">
        <v>3</v>
      </c>
      <c r="P168" s="4">
        <v>1</v>
      </c>
      <c r="Q168" s="4">
        <v>0</v>
      </c>
      <c r="R168" s="4">
        <f>SUM(O168:P168)</f>
        <v>4</v>
      </c>
      <c r="S168" s="7">
        <f>(O168*0.5)-(P168*0.25)-Q168*0.25</f>
        <v>1.25</v>
      </c>
      <c r="T168" s="52">
        <v>0</v>
      </c>
      <c r="U168" s="52">
        <v>0</v>
      </c>
      <c r="V168" s="52">
        <v>6</v>
      </c>
      <c r="W168" s="4">
        <f>SUM(T168:U168)</f>
        <v>0</v>
      </c>
      <c r="X168" s="7">
        <f>(T168*0.5)-(U168*0.25)-V168*0.25</f>
        <v>-1.5</v>
      </c>
      <c r="Y168" s="7">
        <f>SUM(I168,N168,S168,X168)</f>
        <v>-1.25</v>
      </c>
      <c r="Z168" s="7">
        <f>Y168+3.25</f>
        <v>2</v>
      </c>
    </row>
    <row r="169" spans="1:26" s="1" customFormat="1" ht="13.5" customHeight="1" x14ac:dyDescent="0.25">
      <c r="A169" s="34">
        <v>165</v>
      </c>
      <c r="B169" s="37" t="s">
        <v>379</v>
      </c>
      <c r="C169" s="37" t="s">
        <v>380</v>
      </c>
      <c r="D169" s="43">
        <v>42</v>
      </c>
      <c r="E169" s="4">
        <v>3</v>
      </c>
      <c r="F169" s="4">
        <v>2</v>
      </c>
      <c r="G169" s="4">
        <v>0</v>
      </c>
      <c r="H169" s="4">
        <f>SUM(E169:F169)</f>
        <v>5</v>
      </c>
      <c r="I169" s="7">
        <f>(E169*0.5)-(F169*0.25)-G169*0.25</f>
        <v>1</v>
      </c>
      <c r="J169" s="4">
        <v>3</v>
      </c>
      <c r="K169" s="4">
        <v>2</v>
      </c>
      <c r="L169" s="4">
        <v>0</v>
      </c>
      <c r="M169" s="4">
        <f>SUM(J169:K169)</f>
        <v>5</v>
      </c>
      <c r="N169" s="7">
        <f>(J169*0.5)-(K169*0.25)-L169*0.25</f>
        <v>1</v>
      </c>
      <c r="O169" s="4">
        <v>2</v>
      </c>
      <c r="P169" s="4">
        <v>1</v>
      </c>
      <c r="Q169" s="4">
        <v>1</v>
      </c>
      <c r="R169" s="4">
        <f>SUM(O169:P169)</f>
        <v>3</v>
      </c>
      <c r="S169" s="7">
        <f>(O169*0.5)-(P169*0.25)-Q169*0.25</f>
        <v>0.5</v>
      </c>
      <c r="T169" s="52">
        <v>1</v>
      </c>
      <c r="U169" s="52">
        <v>0</v>
      </c>
      <c r="V169" s="52">
        <v>5</v>
      </c>
      <c r="W169" s="4">
        <f>SUM(T169:U169)</f>
        <v>1</v>
      </c>
      <c r="X169" s="7">
        <f>(T169*0.5)-(U169*0.25)-V169*0.25</f>
        <v>-0.75</v>
      </c>
      <c r="Y169" s="7">
        <f>SUM(I169,N169,S169,X169)</f>
        <v>1.75</v>
      </c>
      <c r="Z169" s="7">
        <f>Y169+3.25</f>
        <v>5</v>
      </c>
    </row>
    <row r="170" spans="1:26" s="1" customFormat="1" ht="13.5" customHeight="1" x14ac:dyDescent="0.25">
      <c r="A170" s="34">
        <v>166</v>
      </c>
      <c r="B170" s="35" t="s">
        <v>381</v>
      </c>
      <c r="C170" s="35" t="s">
        <v>382</v>
      </c>
      <c r="D170" s="42">
        <v>43</v>
      </c>
      <c r="E170" s="4">
        <v>3</v>
      </c>
      <c r="F170" s="4">
        <v>2</v>
      </c>
      <c r="G170" s="4">
        <v>0</v>
      </c>
      <c r="H170" s="4">
        <f>SUM(E170:F170)</f>
        <v>5</v>
      </c>
      <c r="I170" s="7">
        <f>(E170*0.5)-(F170*0.25)-G170*0.25</f>
        <v>1</v>
      </c>
      <c r="J170" s="4">
        <v>2</v>
      </c>
      <c r="K170" s="4">
        <v>3</v>
      </c>
      <c r="L170" s="4">
        <v>0</v>
      </c>
      <c r="M170" s="4">
        <f>SUM(J170:K170)</f>
        <v>5</v>
      </c>
      <c r="N170" s="7">
        <f>(J170*0.5)-(K170*0.25)-L170*0.25</f>
        <v>0.25</v>
      </c>
      <c r="O170" s="4">
        <v>3</v>
      </c>
      <c r="P170" s="4">
        <v>1</v>
      </c>
      <c r="Q170" s="4">
        <v>0</v>
      </c>
      <c r="R170" s="4">
        <f>SUM(O170:P170)</f>
        <v>4</v>
      </c>
      <c r="S170" s="7">
        <f>(O170*0.5)-(P170*0.25)-Q170*0.25</f>
        <v>1.25</v>
      </c>
      <c r="T170" s="52">
        <v>1</v>
      </c>
      <c r="U170" s="52">
        <v>2</v>
      </c>
      <c r="V170" s="52">
        <v>3</v>
      </c>
      <c r="W170" s="4">
        <f>SUM(T170:U170)</f>
        <v>3</v>
      </c>
      <c r="X170" s="7">
        <f>(T170*0.5)-(U170*0.25)-V170*0.25</f>
        <v>-0.75</v>
      </c>
      <c r="Y170" s="7">
        <f>SUM(I170,N170,S170,X170)</f>
        <v>1.75</v>
      </c>
      <c r="Z170" s="7">
        <f>Y170+3.25</f>
        <v>5</v>
      </c>
    </row>
    <row r="171" spans="1:26" s="1" customFormat="1" ht="13.5" customHeight="1" x14ac:dyDescent="0.25">
      <c r="A171" s="34">
        <v>167</v>
      </c>
      <c r="B171" s="35" t="s">
        <v>383</v>
      </c>
      <c r="C171" s="35" t="s">
        <v>384</v>
      </c>
      <c r="D171" s="42">
        <v>43</v>
      </c>
      <c r="E171" s="4">
        <v>3</v>
      </c>
      <c r="F171" s="4">
        <v>1</v>
      </c>
      <c r="G171" s="4">
        <v>1</v>
      </c>
      <c r="H171" s="4">
        <f>SUM(E171:F171)</f>
        <v>4</v>
      </c>
      <c r="I171" s="7">
        <f>(E171*0.5)-(F171*0.25)-G171*0.25</f>
        <v>1</v>
      </c>
      <c r="J171" s="4">
        <v>4</v>
      </c>
      <c r="K171" s="4">
        <v>1</v>
      </c>
      <c r="L171" s="4">
        <v>0</v>
      </c>
      <c r="M171" s="4">
        <f>SUM(J171:K171)</f>
        <v>5</v>
      </c>
      <c r="N171" s="7">
        <f>(J171*0.5)-(K171*0.25)-L171*0.25</f>
        <v>1.75</v>
      </c>
      <c r="O171" s="4">
        <v>3</v>
      </c>
      <c r="P171" s="4">
        <v>0</v>
      </c>
      <c r="Q171" s="4">
        <v>1</v>
      </c>
      <c r="R171" s="4">
        <f>SUM(O171:P171)</f>
        <v>3</v>
      </c>
      <c r="S171" s="7">
        <f>(O171*0.5)-(P171*0.25)-Q171*0.25</f>
        <v>1.25</v>
      </c>
      <c r="T171" s="52">
        <v>2</v>
      </c>
      <c r="U171" s="52">
        <v>4</v>
      </c>
      <c r="V171" s="52">
        <v>0</v>
      </c>
      <c r="W171" s="4">
        <f>SUM(T171:U171)</f>
        <v>6</v>
      </c>
      <c r="X171" s="7">
        <f>(T171*0.5)-(U171*0.25)-V171*0.25</f>
        <v>0</v>
      </c>
      <c r="Y171" s="7">
        <f>SUM(I171,N171,S171,X171)</f>
        <v>4</v>
      </c>
      <c r="Z171" s="7">
        <f>Y171+3.25</f>
        <v>7.25</v>
      </c>
    </row>
    <row r="172" spans="1:26" s="1" customFormat="1" ht="13.5" customHeight="1" x14ac:dyDescent="0.25">
      <c r="A172" s="34">
        <v>168</v>
      </c>
      <c r="B172" s="35" t="s">
        <v>385</v>
      </c>
      <c r="C172" s="35" t="s">
        <v>386</v>
      </c>
      <c r="D172" s="42">
        <v>43</v>
      </c>
      <c r="E172" s="4">
        <v>3</v>
      </c>
      <c r="F172" s="4">
        <v>2</v>
      </c>
      <c r="G172" s="4">
        <v>0</v>
      </c>
      <c r="H172" s="4">
        <f>SUM(E172:F172)</f>
        <v>5</v>
      </c>
      <c r="I172" s="7">
        <f>(E172*0.5)-(F172*0.25)-G172*0.25</f>
        <v>1</v>
      </c>
      <c r="J172" s="4">
        <v>4</v>
      </c>
      <c r="K172" s="4">
        <v>1</v>
      </c>
      <c r="L172" s="4">
        <v>0</v>
      </c>
      <c r="M172" s="4">
        <f>SUM(J172:K172)</f>
        <v>5</v>
      </c>
      <c r="N172" s="7">
        <f>(J172*0.5)-(K172*0.25)-L172*0.25</f>
        <v>1.75</v>
      </c>
      <c r="O172" s="4">
        <v>1</v>
      </c>
      <c r="P172" s="4">
        <v>1</v>
      </c>
      <c r="Q172" s="4">
        <v>2</v>
      </c>
      <c r="R172" s="4">
        <f>SUM(O172:P172)</f>
        <v>2</v>
      </c>
      <c r="S172" s="7">
        <f>(O172*0.5)-(P172*0.25)-Q172*0.25</f>
        <v>-0.25</v>
      </c>
      <c r="T172" s="52">
        <v>1</v>
      </c>
      <c r="U172" s="52">
        <v>4</v>
      </c>
      <c r="V172" s="52">
        <v>1</v>
      </c>
      <c r="W172" s="4">
        <f>SUM(T172:U172)</f>
        <v>5</v>
      </c>
      <c r="X172" s="7">
        <f>(T172*0.5)-(U172*0.25)-V172*0.25</f>
        <v>-0.75</v>
      </c>
      <c r="Y172" s="7">
        <f>SUM(I172,N172,S172,X172)</f>
        <v>1.75</v>
      </c>
      <c r="Z172" s="7">
        <f>Y172+3.25</f>
        <v>5</v>
      </c>
    </row>
    <row r="173" spans="1:26" s="1" customFormat="1" ht="13.5" customHeight="1" x14ac:dyDescent="0.25">
      <c r="A173" s="34">
        <v>169</v>
      </c>
      <c r="B173" s="35" t="s">
        <v>387</v>
      </c>
      <c r="C173" s="35" t="s">
        <v>388</v>
      </c>
      <c r="D173" s="42">
        <v>43</v>
      </c>
      <c r="E173" s="4">
        <v>2</v>
      </c>
      <c r="F173" s="4">
        <v>3</v>
      </c>
      <c r="G173" s="4">
        <v>0</v>
      </c>
      <c r="H173" s="4">
        <f>SUM(E173:F173)</f>
        <v>5</v>
      </c>
      <c r="I173" s="7">
        <f>(E173*0.5)-(F173*0.25)-G173*0.25</f>
        <v>0.25</v>
      </c>
      <c r="J173" s="4">
        <v>2</v>
      </c>
      <c r="K173" s="4">
        <v>3</v>
      </c>
      <c r="L173" s="4">
        <v>0</v>
      </c>
      <c r="M173" s="4">
        <f>SUM(J173:K173)</f>
        <v>5</v>
      </c>
      <c r="N173" s="7">
        <f>(J173*0.5)-(K173*0.25)-L173*0.25</f>
        <v>0.25</v>
      </c>
      <c r="O173" s="4">
        <v>1</v>
      </c>
      <c r="P173" s="4">
        <v>2</v>
      </c>
      <c r="Q173" s="4">
        <v>1</v>
      </c>
      <c r="R173" s="4">
        <f>SUM(O173:P173)</f>
        <v>3</v>
      </c>
      <c r="S173" s="7">
        <f>(O173*0.5)-(P173*0.25)-Q173*0.25</f>
        <v>-0.25</v>
      </c>
      <c r="T173" s="52">
        <v>1</v>
      </c>
      <c r="U173" s="52">
        <v>5</v>
      </c>
      <c r="V173" s="52">
        <v>0</v>
      </c>
      <c r="W173" s="4">
        <f>SUM(T173:U173)</f>
        <v>6</v>
      </c>
      <c r="X173" s="7">
        <f>(T173*0.5)-(U173*0.25)-V173*0.25</f>
        <v>-0.75</v>
      </c>
      <c r="Y173" s="7">
        <f>SUM(I173,N173,S173,X173)</f>
        <v>-0.5</v>
      </c>
      <c r="Z173" s="7">
        <f>Y173+3.25</f>
        <v>2.75</v>
      </c>
    </row>
    <row r="174" spans="1:26" s="1" customFormat="1" ht="13.5" customHeight="1" x14ac:dyDescent="0.25">
      <c r="A174" s="34">
        <v>170</v>
      </c>
      <c r="B174" s="37" t="s">
        <v>389</v>
      </c>
      <c r="C174" s="37" t="s">
        <v>390</v>
      </c>
      <c r="D174" s="43">
        <v>44</v>
      </c>
      <c r="E174" s="4">
        <v>3</v>
      </c>
      <c r="F174" s="4">
        <v>0</v>
      </c>
      <c r="G174" s="4">
        <v>2</v>
      </c>
      <c r="H174" s="4">
        <f>SUM(E174:F174)</f>
        <v>3</v>
      </c>
      <c r="I174" s="7">
        <f>(E174*0.5)-(F174*0.25)-G174*0.25</f>
        <v>1</v>
      </c>
      <c r="J174" s="4">
        <v>3</v>
      </c>
      <c r="K174" s="4">
        <v>1</v>
      </c>
      <c r="L174" s="4">
        <v>1</v>
      </c>
      <c r="M174" s="4">
        <f>SUM(J174:K174)</f>
        <v>4</v>
      </c>
      <c r="N174" s="7">
        <f>(J174*0.5)-(K174*0.25)-L174*0.25</f>
        <v>1</v>
      </c>
      <c r="O174" s="4">
        <v>3</v>
      </c>
      <c r="P174" s="4">
        <v>0</v>
      </c>
      <c r="Q174" s="4">
        <v>1</v>
      </c>
      <c r="R174" s="4">
        <f>SUM(O174:P174)</f>
        <v>3</v>
      </c>
      <c r="S174" s="7">
        <f>(O174*0.5)-(P174*0.25)-Q174*0.25</f>
        <v>1.25</v>
      </c>
      <c r="T174" s="52">
        <v>2</v>
      </c>
      <c r="U174" s="52">
        <v>4</v>
      </c>
      <c r="V174" s="52">
        <v>0</v>
      </c>
      <c r="W174" s="4">
        <f>SUM(T174:U174)</f>
        <v>6</v>
      </c>
      <c r="X174" s="7">
        <f>(T174*0.5)-(U174*0.25)-V174*0.25</f>
        <v>0</v>
      </c>
      <c r="Y174" s="7">
        <f>SUM(I174,N174,S174,X174)</f>
        <v>3.25</v>
      </c>
      <c r="Z174" s="7">
        <f>Y174+3.25</f>
        <v>6.5</v>
      </c>
    </row>
    <row r="175" spans="1:26" s="1" customFormat="1" ht="13.5" customHeight="1" x14ac:dyDescent="0.25">
      <c r="A175" s="34">
        <v>171</v>
      </c>
      <c r="B175" s="37" t="s">
        <v>391</v>
      </c>
      <c r="C175" s="37" t="s">
        <v>392</v>
      </c>
      <c r="D175" s="43">
        <v>44</v>
      </c>
      <c r="E175" s="4">
        <v>4</v>
      </c>
      <c r="F175" s="4">
        <v>0</v>
      </c>
      <c r="G175" s="4">
        <v>1</v>
      </c>
      <c r="H175" s="4">
        <f>SUM(E175:F175)</f>
        <v>4</v>
      </c>
      <c r="I175" s="7">
        <f>(E175*0.5)-(F175*0.25)-G175*0.25</f>
        <v>1.75</v>
      </c>
      <c r="J175" s="4">
        <v>3</v>
      </c>
      <c r="K175" s="4">
        <v>2</v>
      </c>
      <c r="L175" s="4">
        <v>0</v>
      </c>
      <c r="M175" s="4">
        <f>SUM(J175:K175)</f>
        <v>5</v>
      </c>
      <c r="N175" s="7">
        <f>(J175*0.5)-(K175*0.25)-L175*0.25</f>
        <v>1</v>
      </c>
      <c r="O175" s="4">
        <v>2</v>
      </c>
      <c r="P175" s="4">
        <v>1</v>
      </c>
      <c r="Q175" s="4">
        <v>1</v>
      </c>
      <c r="R175" s="4">
        <f>SUM(O175:P175)</f>
        <v>3</v>
      </c>
      <c r="S175" s="7">
        <f>(O175*0.5)-(P175*0.25)-Q175*0.25</f>
        <v>0.5</v>
      </c>
      <c r="T175" s="52">
        <v>3</v>
      </c>
      <c r="U175" s="52">
        <v>0</v>
      </c>
      <c r="V175" s="52">
        <v>3</v>
      </c>
      <c r="W175" s="4">
        <f>SUM(T175:U175)</f>
        <v>3</v>
      </c>
      <c r="X175" s="7">
        <f>(T175*0.5)-(U175*0.25)-V175*0.25</f>
        <v>0.75</v>
      </c>
      <c r="Y175" s="7">
        <f>SUM(I175,N175,S175,X175)</f>
        <v>4</v>
      </c>
      <c r="Z175" s="7">
        <f>Y175+3.25</f>
        <v>7.25</v>
      </c>
    </row>
    <row r="176" spans="1:26" s="1" customFormat="1" ht="13.5" customHeight="1" x14ac:dyDescent="0.25">
      <c r="A176" s="34">
        <v>172</v>
      </c>
      <c r="B176" s="37" t="s">
        <v>393</v>
      </c>
      <c r="C176" s="37" t="s">
        <v>394</v>
      </c>
      <c r="D176" s="43">
        <v>44</v>
      </c>
      <c r="E176" s="4">
        <v>3</v>
      </c>
      <c r="F176" s="4">
        <v>2</v>
      </c>
      <c r="G176" s="4">
        <v>0</v>
      </c>
      <c r="H176" s="4">
        <f>SUM(E176:F176)</f>
        <v>5</v>
      </c>
      <c r="I176" s="7">
        <f>(E176*0.5)-(F176*0.25)-G176*0.25</f>
        <v>1</v>
      </c>
      <c r="J176" s="4">
        <v>2</v>
      </c>
      <c r="K176" s="4">
        <v>3</v>
      </c>
      <c r="L176" s="4">
        <v>0</v>
      </c>
      <c r="M176" s="4">
        <f>SUM(J176:K176)</f>
        <v>5</v>
      </c>
      <c r="N176" s="7">
        <f>(J176*0.5)-(K176*0.25)-L176*0.25</f>
        <v>0.25</v>
      </c>
      <c r="O176" s="4">
        <v>4</v>
      </c>
      <c r="P176" s="4">
        <v>0</v>
      </c>
      <c r="Q176" s="4">
        <v>0</v>
      </c>
      <c r="R176" s="4">
        <f>SUM(O176:P176)</f>
        <v>4</v>
      </c>
      <c r="S176" s="7">
        <f>(O176*0.5)-(P176*0.25)-Q176*0.25</f>
        <v>2</v>
      </c>
      <c r="T176" s="52">
        <v>3</v>
      </c>
      <c r="U176" s="52">
        <v>3</v>
      </c>
      <c r="V176" s="52">
        <v>0</v>
      </c>
      <c r="W176" s="4">
        <f>SUM(T176:U176)</f>
        <v>6</v>
      </c>
      <c r="X176" s="7">
        <f>(T176*0.5)-(U176*0.25)-V176*0.25</f>
        <v>0.75</v>
      </c>
      <c r="Y176" s="7">
        <f>SUM(I176,N176,S176,X176)</f>
        <v>4</v>
      </c>
      <c r="Z176" s="7">
        <f>Y176+3.25</f>
        <v>7.25</v>
      </c>
    </row>
    <row r="177" spans="1:26" s="1" customFormat="1" ht="13.5" customHeight="1" x14ac:dyDescent="0.25">
      <c r="A177" s="34">
        <v>173</v>
      </c>
      <c r="B177" s="37" t="s">
        <v>395</v>
      </c>
      <c r="C177" s="37" t="s">
        <v>396</v>
      </c>
      <c r="D177" s="43">
        <v>44</v>
      </c>
      <c r="E177" s="4">
        <v>3</v>
      </c>
      <c r="F177" s="4">
        <v>2</v>
      </c>
      <c r="G177" s="4">
        <v>0</v>
      </c>
      <c r="H177" s="4">
        <f>SUM(E177:F177)</f>
        <v>5</v>
      </c>
      <c r="I177" s="7">
        <f>(E177*0.5)-(F177*0.25)-G177*0.25</f>
        <v>1</v>
      </c>
      <c r="J177" s="4">
        <v>2</v>
      </c>
      <c r="K177" s="4">
        <v>2</v>
      </c>
      <c r="L177" s="4">
        <v>1</v>
      </c>
      <c r="M177" s="4">
        <f>SUM(J177:K177)</f>
        <v>4</v>
      </c>
      <c r="N177" s="7">
        <f>(J177*0.5)-(K177*0.25)-L177*0.25</f>
        <v>0.25</v>
      </c>
      <c r="O177" s="4">
        <v>2</v>
      </c>
      <c r="P177" s="4">
        <v>0</v>
      </c>
      <c r="Q177" s="4">
        <v>2</v>
      </c>
      <c r="R177" s="4">
        <f>SUM(O177:P177)</f>
        <v>2</v>
      </c>
      <c r="S177" s="7">
        <f>(O177*0.5)-(P177*0.25)-Q177*0.25</f>
        <v>0.5</v>
      </c>
      <c r="T177" s="52">
        <v>1</v>
      </c>
      <c r="U177" s="52">
        <v>3</v>
      </c>
      <c r="V177" s="52">
        <v>2</v>
      </c>
      <c r="W177" s="4">
        <f>SUM(T177:U177)</f>
        <v>4</v>
      </c>
      <c r="X177" s="7">
        <f>(T177*0.5)-(U177*0.25)-V177*0.25</f>
        <v>-0.75</v>
      </c>
      <c r="Y177" s="7">
        <f>SUM(I177,N177,S177,X177)</f>
        <v>1</v>
      </c>
      <c r="Z177" s="7">
        <f>Y177+3.25</f>
        <v>4.25</v>
      </c>
    </row>
    <row r="178" spans="1:26" s="1" customFormat="1" ht="13.5" customHeight="1" x14ac:dyDescent="0.25">
      <c r="A178" s="34">
        <v>174</v>
      </c>
      <c r="B178" s="35" t="s">
        <v>397</v>
      </c>
      <c r="C178" s="35" t="s">
        <v>398</v>
      </c>
      <c r="D178" s="42">
        <v>45</v>
      </c>
      <c r="E178" s="61">
        <v>3</v>
      </c>
      <c r="F178" s="61">
        <v>2</v>
      </c>
      <c r="G178" s="61">
        <v>0</v>
      </c>
      <c r="H178" s="4">
        <f>SUM(E178:F178)</f>
        <v>5</v>
      </c>
      <c r="I178" s="7">
        <f>(E178*0.5)-(F178*0.25)-G178*0.25</f>
        <v>1</v>
      </c>
      <c r="J178" s="61">
        <v>4</v>
      </c>
      <c r="K178" s="61">
        <v>1</v>
      </c>
      <c r="L178" s="61">
        <v>0</v>
      </c>
      <c r="M178" s="4">
        <f>SUM(J178:K178)</f>
        <v>5</v>
      </c>
      <c r="N178" s="7">
        <f>(J178*0.5)-(K178*0.25)-L178*0.25</f>
        <v>1.75</v>
      </c>
      <c r="O178" s="61">
        <v>2</v>
      </c>
      <c r="P178" s="61">
        <v>2</v>
      </c>
      <c r="Q178" s="61">
        <v>0</v>
      </c>
      <c r="R178" s="4">
        <f>SUM(O178:P178)</f>
        <v>4</v>
      </c>
      <c r="S178" s="7">
        <f>(O178*0.5)-(P178*0.25)-Q178*0.25</f>
        <v>0.5</v>
      </c>
      <c r="T178" s="63">
        <v>0</v>
      </c>
      <c r="U178" s="63">
        <v>6</v>
      </c>
      <c r="V178" s="63">
        <v>0</v>
      </c>
      <c r="W178" s="4">
        <f>SUM(T178:U178)</f>
        <v>6</v>
      </c>
      <c r="X178" s="7">
        <f>(T178*0.5)-(U178*0.25)-V178*0.25</f>
        <v>-1.5</v>
      </c>
      <c r="Y178" s="7">
        <f>SUM(I164,N164,S164,X178)</f>
        <v>-1.25</v>
      </c>
      <c r="Z178" s="7">
        <f>Y178+3.25</f>
        <v>2</v>
      </c>
    </row>
    <row r="179" spans="1:26" s="1" customFormat="1" ht="13.5" customHeight="1" x14ac:dyDescent="0.25">
      <c r="A179" s="34">
        <v>175</v>
      </c>
      <c r="B179" s="35" t="s">
        <v>399</v>
      </c>
      <c r="C179" s="35" t="s">
        <v>400</v>
      </c>
      <c r="D179" s="42">
        <v>45</v>
      </c>
      <c r="E179" s="4">
        <v>2</v>
      </c>
      <c r="F179" s="4">
        <v>1</v>
      </c>
      <c r="G179" s="4">
        <v>2</v>
      </c>
      <c r="H179" s="4">
        <f>SUM(E179:F179)</f>
        <v>3</v>
      </c>
      <c r="I179" s="7">
        <f>(E179*0.5)-(F179*0.25)-G179*0.25</f>
        <v>0.25</v>
      </c>
      <c r="J179" s="4">
        <v>2</v>
      </c>
      <c r="K179" s="4">
        <v>3</v>
      </c>
      <c r="L179" s="4">
        <v>0</v>
      </c>
      <c r="M179" s="4">
        <f>SUM(J179:K179)</f>
        <v>5</v>
      </c>
      <c r="N179" s="7">
        <f>(J179*0.5)-(K179*0.25)-L179*0.25</f>
        <v>0.25</v>
      </c>
      <c r="O179" s="4">
        <v>3</v>
      </c>
      <c r="P179" s="4">
        <v>0</v>
      </c>
      <c r="Q179" s="4">
        <v>1</v>
      </c>
      <c r="R179" s="4">
        <f>SUM(O179:P179)</f>
        <v>3</v>
      </c>
      <c r="S179" s="7">
        <f>(O179*0.5)-(P179*0.25)-Q179*0.25</f>
        <v>1.25</v>
      </c>
      <c r="T179" s="52">
        <v>1</v>
      </c>
      <c r="U179" s="52">
        <v>4</v>
      </c>
      <c r="V179" s="52">
        <v>1</v>
      </c>
      <c r="W179" s="4">
        <f>SUM(T179:U179)</f>
        <v>5</v>
      </c>
      <c r="X179" s="7">
        <f>(T179*0.5)-(U179*0.25)-V179*0.25</f>
        <v>-0.75</v>
      </c>
      <c r="Y179" s="7">
        <f>SUM(I179,N179,S179,X179)</f>
        <v>1</v>
      </c>
      <c r="Z179" s="7">
        <f>Y179+3.25</f>
        <v>4.25</v>
      </c>
    </row>
    <row r="180" spans="1:26" s="1" customFormat="1" ht="13.5" customHeight="1" x14ac:dyDescent="0.25">
      <c r="A180" s="34">
        <v>176</v>
      </c>
      <c r="B180" s="35" t="s">
        <v>401</v>
      </c>
      <c r="C180" s="35" t="s">
        <v>402</v>
      </c>
      <c r="D180" s="42">
        <v>45</v>
      </c>
      <c r="E180" s="4">
        <v>3</v>
      </c>
      <c r="F180" s="4">
        <v>2</v>
      </c>
      <c r="G180" s="4">
        <v>0</v>
      </c>
      <c r="H180" s="4">
        <f>SUM(E180:F180)</f>
        <v>5</v>
      </c>
      <c r="I180" s="7">
        <f>(E180*0.5)-(F180*0.25)-G180*0.25</f>
        <v>1</v>
      </c>
      <c r="J180" s="4">
        <v>4</v>
      </c>
      <c r="K180" s="4">
        <v>0</v>
      </c>
      <c r="L180" s="4">
        <v>1</v>
      </c>
      <c r="M180" s="4">
        <f>SUM(J180:K180)</f>
        <v>4</v>
      </c>
      <c r="N180" s="7">
        <f>(J180*0.5)-(K180*0.25)-L180*0.25</f>
        <v>1.75</v>
      </c>
      <c r="O180" s="4">
        <v>1</v>
      </c>
      <c r="P180" s="4">
        <v>0</v>
      </c>
      <c r="Q180" s="4">
        <v>3</v>
      </c>
      <c r="R180" s="4">
        <f>SUM(O180:P180)</f>
        <v>1</v>
      </c>
      <c r="S180" s="7">
        <f>(O180*0.5)-(P180*0.25)-Q180*0.25</f>
        <v>-0.25</v>
      </c>
      <c r="T180" s="52">
        <v>0</v>
      </c>
      <c r="U180" s="52">
        <v>0</v>
      </c>
      <c r="V180" s="52">
        <v>6</v>
      </c>
      <c r="W180" s="4">
        <f>SUM(T180:U180)</f>
        <v>0</v>
      </c>
      <c r="X180" s="7">
        <f>(T180*0.5)-(U180*0.25)-V180*0.25</f>
        <v>-1.5</v>
      </c>
      <c r="Y180" s="7">
        <f>SUM(I180,N180,S180,X180)</f>
        <v>1</v>
      </c>
      <c r="Z180" s="7">
        <f>Y180+3.25</f>
        <v>4.25</v>
      </c>
    </row>
    <row r="181" spans="1:26" s="1" customFormat="1" ht="13.5" customHeight="1" x14ac:dyDescent="0.25">
      <c r="A181" s="34">
        <v>177</v>
      </c>
      <c r="B181" s="35" t="s">
        <v>403</v>
      </c>
      <c r="C181" s="35" t="s">
        <v>404</v>
      </c>
      <c r="D181" s="42">
        <v>45</v>
      </c>
      <c r="E181" s="4">
        <v>2</v>
      </c>
      <c r="F181" s="4">
        <v>2</v>
      </c>
      <c r="G181" s="4">
        <v>1</v>
      </c>
      <c r="H181" s="4">
        <f>SUM(E181:F181)</f>
        <v>4</v>
      </c>
      <c r="I181" s="7">
        <f>(E181*0.5)-(F181*0.25)-G181*0.25</f>
        <v>0.25</v>
      </c>
      <c r="J181" s="4">
        <v>2</v>
      </c>
      <c r="K181" s="4">
        <v>3</v>
      </c>
      <c r="L181" s="4">
        <v>0</v>
      </c>
      <c r="M181" s="4">
        <f>SUM(J181:K181)</f>
        <v>5</v>
      </c>
      <c r="N181" s="7">
        <f>(J181*0.5)-(K181*0.25)-L181*0.25</f>
        <v>0.25</v>
      </c>
      <c r="O181" s="4">
        <v>2</v>
      </c>
      <c r="P181" s="4">
        <v>1</v>
      </c>
      <c r="Q181" s="4">
        <v>1</v>
      </c>
      <c r="R181" s="4">
        <f>SUM(O181:P181)</f>
        <v>3</v>
      </c>
      <c r="S181" s="7">
        <f>(O181*0.5)-(P181*0.25)-Q181*0.25</f>
        <v>0.5</v>
      </c>
      <c r="T181" s="52">
        <v>1</v>
      </c>
      <c r="U181" s="52">
        <v>5</v>
      </c>
      <c r="V181" s="52">
        <v>0</v>
      </c>
      <c r="W181" s="4">
        <f>SUM(T181:U181)</f>
        <v>6</v>
      </c>
      <c r="X181" s="7">
        <f>(T181*0.5)-(U181*0.25)-V181*0.25</f>
        <v>-0.75</v>
      </c>
      <c r="Y181" s="7">
        <f>SUM(I181,N181,S181,X181)</f>
        <v>0.25</v>
      </c>
      <c r="Z181" s="7">
        <f>Y181+3.25</f>
        <v>3.5</v>
      </c>
    </row>
    <row r="182" spans="1:26" s="1" customFormat="1" ht="13.5" customHeight="1" x14ac:dyDescent="0.25">
      <c r="A182" s="34">
        <v>178</v>
      </c>
      <c r="B182" s="37" t="s">
        <v>405</v>
      </c>
      <c r="C182" s="37" t="s">
        <v>406</v>
      </c>
      <c r="D182" s="43">
        <v>46</v>
      </c>
      <c r="E182" s="4">
        <v>2</v>
      </c>
      <c r="F182" s="4">
        <v>3</v>
      </c>
      <c r="G182" s="4">
        <v>0</v>
      </c>
      <c r="H182" s="4">
        <f>SUM(E182:F182)</f>
        <v>5</v>
      </c>
      <c r="I182" s="7">
        <f>(E182*0.5)-(F182*0.25)-G182*0.25</f>
        <v>0.25</v>
      </c>
      <c r="J182" s="4">
        <v>4</v>
      </c>
      <c r="K182" s="4">
        <v>1</v>
      </c>
      <c r="L182" s="4">
        <v>0</v>
      </c>
      <c r="M182" s="4">
        <f>SUM(J182:K182)</f>
        <v>5</v>
      </c>
      <c r="N182" s="7">
        <f>(J182*0.5)-(K182*0.25)-L182*0.25</f>
        <v>1.75</v>
      </c>
      <c r="O182" s="4">
        <v>3</v>
      </c>
      <c r="P182" s="4">
        <v>1</v>
      </c>
      <c r="Q182" s="4">
        <v>0</v>
      </c>
      <c r="R182" s="4">
        <f>SUM(O182:P182)</f>
        <v>4</v>
      </c>
      <c r="S182" s="7">
        <f>(O182*0.5)-(P182*0.25)-Q182*0.25</f>
        <v>1.25</v>
      </c>
      <c r="T182" s="52">
        <v>4</v>
      </c>
      <c r="U182" s="52">
        <v>2</v>
      </c>
      <c r="V182" s="52">
        <v>0</v>
      </c>
      <c r="W182" s="4">
        <f>SUM(T182:U182)</f>
        <v>6</v>
      </c>
      <c r="X182" s="7">
        <f>(T182*0.5)-(U182*0.25)-V182*0.25</f>
        <v>1.5</v>
      </c>
      <c r="Y182" s="7">
        <f>SUM(I182,N182,S182,X182)</f>
        <v>4.75</v>
      </c>
      <c r="Z182" s="7">
        <f>Y182+3.25</f>
        <v>8</v>
      </c>
    </row>
    <row r="183" spans="1:26" s="1" customFormat="1" ht="13.5" customHeight="1" x14ac:dyDescent="0.25">
      <c r="A183" s="34">
        <v>179</v>
      </c>
      <c r="B183" s="37" t="s">
        <v>407</v>
      </c>
      <c r="C183" s="37" t="s">
        <v>408</v>
      </c>
      <c r="D183" s="43">
        <v>46</v>
      </c>
      <c r="E183" s="4">
        <v>2</v>
      </c>
      <c r="F183" s="4">
        <v>3</v>
      </c>
      <c r="G183" s="4">
        <v>0</v>
      </c>
      <c r="H183" s="4">
        <f>SUM(E183:F183)</f>
        <v>5</v>
      </c>
      <c r="I183" s="7">
        <f>(E183*0.5)-(F183*0.25)-G183*0.25</f>
        <v>0.25</v>
      </c>
      <c r="J183" s="4">
        <v>1</v>
      </c>
      <c r="K183" s="4">
        <v>3</v>
      </c>
      <c r="L183" s="4">
        <v>1</v>
      </c>
      <c r="M183" s="4">
        <f>SUM(J183:K183)</f>
        <v>4</v>
      </c>
      <c r="N183" s="7">
        <f>(J183*0.5)-(K183*0.25)-L183*0.25</f>
        <v>-0.5</v>
      </c>
      <c r="O183" s="4">
        <v>2</v>
      </c>
      <c r="P183" s="4">
        <v>2</v>
      </c>
      <c r="Q183" s="4">
        <v>0</v>
      </c>
      <c r="R183" s="4">
        <f>SUM(O183:P183)</f>
        <v>4</v>
      </c>
      <c r="S183" s="7">
        <f>(O183*0.5)-(P183*0.25)-Q183*0.25</f>
        <v>0.5</v>
      </c>
      <c r="T183" s="52">
        <v>1</v>
      </c>
      <c r="U183" s="52">
        <v>1</v>
      </c>
      <c r="V183" s="52">
        <v>4</v>
      </c>
      <c r="W183" s="4">
        <f>SUM(T183:U183)</f>
        <v>2</v>
      </c>
      <c r="X183" s="7">
        <f>(T183*0.5)-(U183*0.25)-V183*0.25</f>
        <v>-0.75</v>
      </c>
      <c r="Y183" s="7">
        <f>SUM(I183,N183,S183,X183)</f>
        <v>-0.5</v>
      </c>
      <c r="Z183" s="7">
        <f>Y183+3.25</f>
        <v>2.75</v>
      </c>
    </row>
    <row r="184" spans="1:26" s="1" customFormat="1" ht="13.5" customHeight="1" x14ac:dyDescent="0.25">
      <c r="A184" s="34">
        <v>180</v>
      </c>
      <c r="B184" s="37" t="s">
        <v>409</v>
      </c>
      <c r="C184" s="37" t="s">
        <v>410</v>
      </c>
      <c r="D184" s="43">
        <v>46</v>
      </c>
      <c r="E184" s="4">
        <v>2</v>
      </c>
      <c r="F184" s="4">
        <v>3</v>
      </c>
      <c r="G184" s="4">
        <v>0</v>
      </c>
      <c r="H184" s="4">
        <f>SUM(E184:F184)</f>
        <v>5</v>
      </c>
      <c r="I184" s="7">
        <f>(E184*0.5)-(F184*0.25)-G184*0.25</f>
        <v>0.25</v>
      </c>
      <c r="J184" s="4">
        <v>2</v>
      </c>
      <c r="K184" s="4">
        <v>1</v>
      </c>
      <c r="L184" s="4">
        <v>2</v>
      </c>
      <c r="M184" s="4">
        <f>SUM(J184:K184)</f>
        <v>3</v>
      </c>
      <c r="N184" s="7">
        <f>(J184*0.5)-(K184*0.25)-L184*0.25</f>
        <v>0.25</v>
      </c>
      <c r="O184" s="4">
        <v>3</v>
      </c>
      <c r="P184" s="4">
        <v>0</v>
      </c>
      <c r="Q184" s="4">
        <v>1</v>
      </c>
      <c r="R184" s="4">
        <f>SUM(O184:P184)</f>
        <v>3</v>
      </c>
      <c r="S184" s="7">
        <f>(O184*0.5)-(P184*0.25)-Q184*0.25</f>
        <v>1.25</v>
      </c>
      <c r="T184" s="52">
        <v>0</v>
      </c>
      <c r="U184" s="52">
        <v>1</v>
      </c>
      <c r="V184" s="52">
        <v>5</v>
      </c>
      <c r="W184" s="4">
        <f>SUM(T184:U184)</f>
        <v>1</v>
      </c>
      <c r="X184" s="7">
        <f>(T184*0.5)-(U184*0.25)-V184*0.25</f>
        <v>-1.5</v>
      </c>
      <c r="Y184" s="7">
        <f>SUM(I184,N184,S184,X184)</f>
        <v>0.25</v>
      </c>
      <c r="Z184" s="7">
        <f>Y184+3.25</f>
        <v>3.5</v>
      </c>
    </row>
    <row r="185" spans="1:26" ht="13.5" customHeight="1" x14ac:dyDescent="0.25">
      <c r="A185" s="34">
        <v>181</v>
      </c>
      <c r="B185" s="37" t="s">
        <v>411</v>
      </c>
      <c r="C185" s="37" t="s">
        <v>412</v>
      </c>
      <c r="D185" s="43">
        <v>46</v>
      </c>
      <c r="E185" s="4">
        <v>1</v>
      </c>
      <c r="F185" s="4">
        <v>2</v>
      </c>
      <c r="G185" s="4">
        <v>2</v>
      </c>
      <c r="H185" s="4">
        <f>SUM(E185:F185)</f>
        <v>3</v>
      </c>
      <c r="I185" s="7">
        <f>(E185*0.5)-(F185*0.25)-G185*0.25</f>
        <v>-0.5</v>
      </c>
      <c r="J185" s="4">
        <v>1</v>
      </c>
      <c r="K185" s="4">
        <v>4</v>
      </c>
      <c r="L185" s="4">
        <v>0</v>
      </c>
      <c r="M185" s="4">
        <f>SUM(J185:K185)</f>
        <v>5</v>
      </c>
      <c r="N185" s="7">
        <f>(J185*0.5)-(K185*0.25)-L185*0.25</f>
        <v>-0.5</v>
      </c>
      <c r="O185" s="4">
        <v>2</v>
      </c>
      <c r="P185" s="4">
        <v>1</v>
      </c>
      <c r="Q185" s="4">
        <v>1</v>
      </c>
      <c r="R185" s="4">
        <f>SUM(O185:P185)</f>
        <v>3</v>
      </c>
      <c r="S185" s="7">
        <f>(O185*0.5)-(P185*0.25)-Q185*0.25</f>
        <v>0.5</v>
      </c>
      <c r="T185" s="52">
        <v>1</v>
      </c>
      <c r="U185" s="52">
        <v>1</v>
      </c>
      <c r="V185" s="52">
        <v>4</v>
      </c>
      <c r="W185" s="4">
        <f>SUM(T185:U185)</f>
        <v>2</v>
      </c>
      <c r="X185" s="7">
        <f>(T185*0.5)-(U185*0.25)-V185*0.25</f>
        <v>-0.75</v>
      </c>
      <c r="Y185" s="7">
        <f>SUM(I185,N185,S185,X185)</f>
        <v>-1.25</v>
      </c>
      <c r="Z185" s="7">
        <f>Y185+3.25</f>
        <v>2</v>
      </c>
    </row>
    <row r="186" spans="1:26" s="64" customFormat="1" ht="13.5" customHeight="1" x14ac:dyDescent="0.25">
      <c r="A186" s="34">
        <v>182</v>
      </c>
      <c r="B186" s="35" t="s">
        <v>413</v>
      </c>
      <c r="C186" s="35" t="s">
        <v>414</v>
      </c>
      <c r="D186" s="42">
        <v>47</v>
      </c>
      <c r="E186" s="4">
        <v>1</v>
      </c>
      <c r="F186" s="4">
        <v>4</v>
      </c>
      <c r="G186" s="4">
        <v>0</v>
      </c>
      <c r="H186" s="4">
        <f>SUM(E186:F186)</f>
        <v>5</v>
      </c>
      <c r="I186" s="7">
        <f>(E186*0.5)-(F186*0.25)-G186*0.25</f>
        <v>-0.5</v>
      </c>
      <c r="J186" s="4">
        <v>1</v>
      </c>
      <c r="K186" s="4">
        <v>4</v>
      </c>
      <c r="L186" s="4">
        <v>0</v>
      </c>
      <c r="M186" s="4">
        <f>SUM(J186:K186)</f>
        <v>5</v>
      </c>
      <c r="N186" s="7">
        <f>(J186*0.5)-(K186*0.25)-L186*0.25</f>
        <v>-0.5</v>
      </c>
      <c r="O186" s="4">
        <v>2</v>
      </c>
      <c r="P186" s="4">
        <v>1</v>
      </c>
      <c r="Q186" s="4">
        <v>1</v>
      </c>
      <c r="R186" s="4">
        <f>SUM(O186:P186)</f>
        <v>3</v>
      </c>
      <c r="S186" s="7">
        <f>(O186*0.5)-(P186*0.25)-Q186*0.25</f>
        <v>0.5</v>
      </c>
      <c r="T186" s="52">
        <v>3</v>
      </c>
      <c r="U186" s="52">
        <v>3</v>
      </c>
      <c r="V186" s="52">
        <v>0</v>
      </c>
      <c r="W186" s="4">
        <f>SUM(T186:U186)</f>
        <v>6</v>
      </c>
      <c r="X186" s="7">
        <f>(T186*0.5)-(U186*0.25)-V186*0.25</f>
        <v>0.75</v>
      </c>
      <c r="Y186" s="7">
        <f>SUM(I186,N186,S186,X186)</f>
        <v>0.25</v>
      </c>
      <c r="Z186" s="7">
        <f>Y186+3.25</f>
        <v>3.5</v>
      </c>
    </row>
    <row r="187" spans="1:26" s="64" customFormat="1" ht="13.5" customHeight="1" x14ac:dyDescent="0.25">
      <c r="A187" s="34">
        <v>183</v>
      </c>
      <c r="B187" s="35" t="s">
        <v>415</v>
      </c>
      <c r="C187" s="35" t="s">
        <v>416</v>
      </c>
      <c r="D187" s="42">
        <v>47</v>
      </c>
      <c r="E187" s="4">
        <v>1</v>
      </c>
      <c r="F187" s="4">
        <v>4</v>
      </c>
      <c r="G187" s="4">
        <v>0</v>
      </c>
      <c r="H187" s="4">
        <f>SUM(E187:F187)</f>
        <v>5</v>
      </c>
      <c r="I187" s="7">
        <f>(E187*0.5)-(F187*0.25)-G187*0.25</f>
        <v>-0.5</v>
      </c>
      <c r="J187" s="4">
        <v>0</v>
      </c>
      <c r="K187" s="4">
        <v>5</v>
      </c>
      <c r="L187" s="4">
        <v>0</v>
      </c>
      <c r="M187" s="4">
        <f>SUM(J187:K187)</f>
        <v>5</v>
      </c>
      <c r="N187" s="7">
        <f>(J187*0.5)-(K187*0.25)-L187*0.25</f>
        <v>-1.25</v>
      </c>
      <c r="O187" s="4">
        <v>2</v>
      </c>
      <c r="P187" s="4">
        <v>1</v>
      </c>
      <c r="Q187" s="4">
        <v>1</v>
      </c>
      <c r="R187" s="4">
        <f>SUM(O187:P187)</f>
        <v>3</v>
      </c>
      <c r="S187" s="7">
        <f>(O187*0.5)-(P187*0.25)-Q187*0.25</f>
        <v>0.5</v>
      </c>
      <c r="T187" s="52">
        <v>2</v>
      </c>
      <c r="U187" s="52">
        <v>2</v>
      </c>
      <c r="V187" s="52">
        <v>2</v>
      </c>
      <c r="W187" s="4">
        <f>SUM(T187:U187)</f>
        <v>4</v>
      </c>
      <c r="X187" s="7">
        <f>(T187*0.5)-(U187*0.25)-V187*0.25</f>
        <v>0</v>
      </c>
      <c r="Y187" s="7">
        <f>SUM(I187,N187,S187,X187)</f>
        <v>-1.25</v>
      </c>
      <c r="Z187" s="7">
        <f>Y187+3.25</f>
        <v>2</v>
      </c>
    </row>
    <row r="188" spans="1:26" s="1" customFormat="1" ht="13.5" customHeight="1" x14ac:dyDescent="0.25">
      <c r="A188" s="34">
        <v>187</v>
      </c>
      <c r="B188" s="35" t="s">
        <v>417</v>
      </c>
      <c r="C188" s="35" t="s">
        <v>418</v>
      </c>
      <c r="D188" s="42">
        <v>47</v>
      </c>
      <c r="E188" s="4">
        <v>1</v>
      </c>
      <c r="F188" s="4">
        <v>1</v>
      </c>
      <c r="G188" s="4">
        <v>3</v>
      </c>
      <c r="H188" s="4">
        <f>SUM(E188:F188)</f>
        <v>2</v>
      </c>
      <c r="I188" s="7">
        <f>(E188*0.5)-(F188*0.25)-G188*0.25</f>
        <v>-0.5</v>
      </c>
      <c r="J188" s="4">
        <v>1</v>
      </c>
      <c r="K188" s="4">
        <v>4</v>
      </c>
      <c r="L188" s="4">
        <v>0</v>
      </c>
      <c r="M188" s="4">
        <f>SUM(J188:K188)</f>
        <v>5</v>
      </c>
      <c r="N188" s="7">
        <f>(J188*0.5)-(K188*0.25)-L188*0.25</f>
        <v>-0.5</v>
      </c>
      <c r="O188" s="4">
        <v>0</v>
      </c>
      <c r="P188" s="4">
        <v>4</v>
      </c>
      <c r="Q188" s="4">
        <v>0</v>
      </c>
      <c r="R188" s="4">
        <f>SUM(O188:P188)</f>
        <v>4</v>
      </c>
      <c r="S188" s="7">
        <f>(O188*0.5)-(P188*0.25)-Q188*0.25</f>
        <v>-1</v>
      </c>
      <c r="T188" s="52">
        <v>2</v>
      </c>
      <c r="U188" s="52">
        <v>2</v>
      </c>
      <c r="V188" s="52">
        <v>2</v>
      </c>
      <c r="W188" s="4">
        <f>SUM(T188:U188)</f>
        <v>4</v>
      </c>
      <c r="X188" s="7">
        <f>(T188*0.5)-(U188*0.25)-V188*0.25</f>
        <v>0</v>
      </c>
      <c r="Y188" s="7">
        <f>SUM(I188,N188,S188,X188)</f>
        <v>-2</v>
      </c>
      <c r="Z188" s="7">
        <f>Y188+3.25</f>
        <v>1.25</v>
      </c>
    </row>
    <row r="189" spans="1:26" s="1" customFormat="1" ht="13.5" customHeight="1" x14ac:dyDescent="0.25">
      <c r="A189" s="34">
        <v>188</v>
      </c>
      <c r="B189" s="35" t="s">
        <v>419</v>
      </c>
      <c r="C189" s="35" t="s">
        <v>420</v>
      </c>
      <c r="D189" s="42">
        <v>47</v>
      </c>
      <c r="E189" s="72">
        <v>2</v>
      </c>
      <c r="F189" s="72">
        <v>2</v>
      </c>
      <c r="G189" s="72">
        <v>1</v>
      </c>
      <c r="H189" s="4">
        <f>SUM(E189:F189)</f>
        <v>4</v>
      </c>
      <c r="I189" s="7">
        <f>(E189*0.5)-(F189*0.25)-G189*0.25</f>
        <v>0.25</v>
      </c>
      <c r="J189" s="72">
        <v>1</v>
      </c>
      <c r="K189" s="72">
        <v>4</v>
      </c>
      <c r="L189" s="72">
        <v>0</v>
      </c>
      <c r="M189" s="4">
        <f>SUM(J189:K189)</f>
        <v>5</v>
      </c>
      <c r="N189" s="7">
        <f>(J189*0.5)-(K189*0.25)-L189*0.25</f>
        <v>-0.5</v>
      </c>
      <c r="O189" s="72">
        <v>3</v>
      </c>
      <c r="P189" s="72">
        <v>0</v>
      </c>
      <c r="Q189" s="72">
        <v>1</v>
      </c>
      <c r="R189" s="4">
        <f>SUM(O189:P189)</f>
        <v>3</v>
      </c>
      <c r="S189" s="7">
        <f>(O189*0.5)-(P189*0.25)-Q189*0.25</f>
        <v>1.25</v>
      </c>
      <c r="T189" s="73">
        <v>0</v>
      </c>
      <c r="U189" s="73">
        <v>3</v>
      </c>
      <c r="V189" s="73">
        <v>3</v>
      </c>
      <c r="W189" s="4">
        <f>SUM(T189:U189)</f>
        <v>3</v>
      </c>
      <c r="X189" s="7">
        <f>(T189*0.5)-(U189*0.25)-V189*0.25</f>
        <v>-1.5</v>
      </c>
      <c r="Y189" s="7">
        <f>SUM(I189,N189,S189,X189)</f>
        <v>-0.5</v>
      </c>
      <c r="Z189" s="7">
        <f>Y189+3.25</f>
        <v>2.75</v>
      </c>
    </row>
    <row r="190" spans="1:26" s="1" customFormat="1" ht="13.5" customHeight="1" x14ac:dyDescent="0.25">
      <c r="A190" s="24"/>
      <c r="B190" s="3"/>
      <c r="C190" s="10" t="s">
        <v>19</v>
      </c>
      <c r="D190" s="45"/>
      <c r="E190" s="11">
        <f>COUNT(E2:E189)</f>
        <v>186</v>
      </c>
      <c r="F190" s="11">
        <f>COUNT(F2:F189)</f>
        <v>186</v>
      </c>
      <c r="G190" s="11">
        <f>COUNT(G2:G189)</f>
        <v>186</v>
      </c>
      <c r="H190" s="11">
        <f>COUNT(H2:H189)</f>
        <v>186</v>
      </c>
      <c r="I190" s="11">
        <f>COUNT(I2:I189)</f>
        <v>186</v>
      </c>
      <c r="J190" s="11">
        <f>COUNT(J2:J189)</f>
        <v>186</v>
      </c>
      <c r="K190" s="11">
        <f>COUNT(K2:K189)</f>
        <v>186</v>
      </c>
      <c r="L190" s="11">
        <f>COUNT(L2:L189)</f>
        <v>186</v>
      </c>
      <c r="M190" s="11">
        <f>COUNT(M2:M189)</f>
        <v>186</v>
      </c>
      <c r="N190" s="11">
        <f>COUNT(N2:N189)</f>
        <v>186</v>
      </c>
      <c r="O190" s="11">
        <f>COUNT(O2:O189)</f>
        <v>186</v>
      </c>
      <c r="P190" s="11">
        <f>COUNT(P2:P189)</f>
        <v>186</v>
      </c>
      <c r="Q190" s="11">
        <f>COUNT(Q2:Q189)</f>
        <v>186</v>
      </c>
      <c r="R190" s="11">
        <f>COUNT(R2:R189)</f>
        <v>186</v>
      </c>
      <c r="S190" s="11">
        <f>COUNT(S2:S189)</f>
        <v>186</v>
      </c>
      <c r="T190" s="11">
        <f>COUNT(T2:T189)</f>
        <v>186</v>
      </c>
      <c r="U190" s="11">
        <f>COUNT(U2:U189)</f>
        <v>186</v>
      </c>
      <c r="V190" s="11">
        <f>COUNT(V2:V189)</f>
        <v>186</v>
      </c>
      <c r="W190" s="11">
        <f>COUNT(W2:W189)</f>
        <v>186</v>
      </c>
      <c r="X190" s="11">
        <f>COUNT(X2:X189)</f>
        <v>186</v>
      </c>
      <c r="Y190" s="11">
        <f>COUNT(Y2:Y189)</f>
        <v>186</v>
      </c>
      <c r="Z190" s="11">
        <f>COUNT(Z2:Z189)</f>
        <v>186</v>
      </c>
    </row>
    <row r="191" spans="1:26" s="1" customFormat="1" ht="13.5" customHeight="1" x14ac:dyDescent="0.25">
      <c r="A191" s="24"/>
      <c r="B191" s="3"/>
      <c r="C191" s="10" t="s">
        <v>20</v>
      </c>
      <c r="D191" s="45"/>
      <c r="E191" s="6">
        <f>MAX(E2:E189)</f>
        <v>4</v>
      </c>
      <c r="F191" s="6">
        <f>MAX(F2:F189)</f>
        <v>4</v>
      </c>
      <c r="G191" s="6">
        <f>MAX(G2:G189)</f>
        <v>4</v>
      </c>
      <c r="H191" s="6">
        <f>MAX(H2:H189)</f>
        <v>6</v>
      </c>
      <c r="I191" s="6">
        <f>MAX(I2:I189)</f>
        <v>1.75</v>
      </c>
      <c r="J191" s="6">
        <f>MAX(J2:J189)</f>
        <v>5</v>
      </c>
      <c r="K191" s="6">
        <f>MAX(K2:K189)</f>
        <v>5</v>
      </c>
      <c r="L191" s="6">
        <f>MAX(L2:L189)</f>
        <v>3</v>
      </c>
      <c r="M191" s="6">
        <f>MAX(M2:M189)</f>
        <v>5</v>
      </c>
      <c r="N191" s="6">
        <f>MAX(N2:N189)</f>
        <v>2.5</v>
      </c>
      <c r="O191" s="6">
        <f>MAX(O2:O189)</f>
        <v>4</v>
      </c>
      <c r="P191" s="6">
        <f>MAX(P2:P189)</f>
        <v>4</v>
      </c>
      <c r="Q191" s="6">
        <f>MAX(Q2:Q189)</f>
        <v>4</v>
      </c>
      <c r="R191" s="6">
        <f>MAX(R2:R189)</f>
        <v>4</v>
      </c>
      <c r="S191" s="6">
        <f>MAX(S2:S189)</f>
        <v>2</v>
      </c>
      <c r="T191" s="6">
        <f>MAX(T2:T189)</f>
        <v>6</v>
      </c>
      <c r="U191" s="6">
        <f>MAX(U2:U189)</f>
        <v>6</v>
      </c>
      <c r="V191" s="6">
        <f>MAX(V2:V189)</f>
        <v>6</v>
      </c>
      <c r="W191" s="6">
        <f>MAX(W2:W189)</f>
        <v>6</v>
      </c>
      <c r="X191" s="6">
        <f>MAX(X2:X189)</f>
        <v>3</v>
      </c>
      <c r="Y191" s="6">
        <f>MAX(Y2:Y189)</f>
        <v>6.25</v>
      </c>
      <c r="Z191" s="6">
        <f>MAX(Z2:Z189)</f>
        <v>9.5</v>
      </c>
    </row>
    <row r="192" spans="1:26" s="1" customFormat="1" ht="13.5" customHeight="1" x14ac:dyDescent="0.25">
      <c r="A192" s="24"/>
      <c r="B192" s="3"/>
      <c r="C192" s="71" t="s">
        <v>21</v>
      </c>
      <c r="D192" s="45"/>
      <c r="E192" s="6">
        <f>MIN(E2:E189)</f>
        <v>1</v>
      </c>
      <c r="F192" s="6">
        <f>MIN(F2:F189)</f>
        <v>0</v>
      </c>
      <c r="G192" s="6">
        <f>MIN(G2:G189)</f>
        <v>0</v>
      </c>
      <c r="H192" s="6">
        <f>MIN(H2:H189)</f>
        <v>1</v>
      </c>
      <c r="I192" s="6">
        <f>MIN(I2:I189)</f>
        <v>-0.5</v>
      </c>
      <c r="J192" s="6">
        <f>MIN(J2:J189)</f>
        <v>0</v>
      </c>
      <c r="K192" s="6">
        <f>MIN(K2:K189)</f>
        <v>0</v>
      </c>
      <c r="L192" s="6">
        <f>MIN(L2:L189)</f>
        <v>0</v>
      </c>
      <c r="M192" s="6">
        <f>MIN(M2:M189)</f>
        <v>1</v>
      </c>
      <c r="N192" s="6">
        <f>MIN(N2:N189)</f>
        <v>-1.25</v>
      </c>
      <c r="O192" s="6">
        <f>MIN(O2:O189)</f>
        <v>0</v>
      </c>
      <c r="P192" s="6">
        <f>MIN(P2:P189)</f>
        <v>0</v>
      </c>
      <c r="Q192" s="6">
        <f>MIN(Q2:Q189)</f>
        <v>0</v>
      </c>
      <c r="R192" s="6">
        <f>MIN(R2:R189)</f>
        <v>0</v>
      </c>
      <c r="S192" s="6">
        <f>MIN(S2:S189)</f>
        <v>-1</v>
      </c>
      <c r="T192" s="6">
        <f>MIN(T2:T189)</f>
        <v>0</v>
      </c>
      <c r="U192" s="6">
        <f>MIN(U2:U189)</f>
        <v>0</v>
      </c>
      <c r="V192" s="6">
        <f>MIN(V2:V189)</f>
        <v>0</v>
      </c>
      <c r="W192" s="6">
        <f>MIN(W2:W189)</f>
        <v>0</v>
      </c>
      <c r="X192" s="6">
        <f>MIN(X2:X189)</f>
        <v>-1.5</v>
      </c>
      <c r="Y192" s="6">
        <f>MIN(Y2:Y189)</f>
        <v>-2.75</v>
      </c>
      <c r="Z192" s="6">
        <f>MIN(Z2:Z189)</f>
        <v>0.5</v>
      </c>
    </row>
    <row r="193" spans="1:26" s="1" customFormat="1" ht="13.5" customHeight="1" x14ac:dyDescent="0.25">
      <c r="A193" s="24"/>
      <c r="B193" s="3"/>
      <c r="C193" s="10" t="s">
        <v>22</v>
      </c>
      <c r="D193" s="45"/>
      <c r="E193" s="6">
        <f>AVERAGE(E2:E189)</f>
        <v>2.4086021505376345</v>
      </c>
      <c r="F193" s="6">
        <f>AVERAGE(F2:F189)</f>
        <v>1.9623655913978495</v>
      </c>
      <c r="G193" s="6">
        <f>AVERAGE(G2:G189)</f>
        <v>0.60752688172043012</v>
      </c>
      <c r="H193" s="6">
        <f>AVERAGE(H2:H189)</f>
        <v>4.370967741935484</v>
      </c>
      <c r="I193" s="6">
        <f>AVERAGE(I2:I189)</f>
        <v>0.56182795698924726</v>
      </c>
      <c r="J193" s="6">
        <f>AVERAGE(J2:J189)</f>
        <v>2.5591397849462365</v>
      </c>
      <c r="K193" s="6">
        <f>AVERAGE(K2:K189)</f>
        <v>2.129032258064516</v>
      </c>
      <c r="L193" s="6">
        <f>AVERAGE(L2:L189)</f>
        <v>0.31720430107526881</v>
      </c>
      <c r="M193" s="6">
        <f>AVERAGE(M2:M189)</f>
        <v>4.688172043010753</v>
      </c>
      <c r="N193" s="6">
        <f>AVERAGE(N2:N189)</f>
        <v>0.668010752688172</v>
      </c>
      <c r="O193" s="6">
        <f>AVERAGE(O2:O189)</f>
        <v>2.553763440860215</v>
      </c>
      <c r="P193" s="6">
        <f>AVERAGE(P2:P189)</f>
        <v>0.72043010752688175</v>
      </c>
      <c r="Q193" s="6">
        <f>AVERAGE(Q2:Q189)</f>
        <v>0.73118279569892475</v>
      </c>
      <c r="R193" s="6">
        <f>AVERAGE(R2:R189)</f>
        <v>3.274193548387097</v>
      </c>
      <c r="S193" s="6">
        <f>AVERAGE(S2:S189)</f>
        <v>0.91397849462365588</v>
      </c>
      <c r="T193" s="6">
        <f>AVERAGE(T2:T189)</f>
        <v>1.6881720430107527</v>
      </c>
      <c r="U193" s="6">
        <f>AVERAGE(U2:U189)</f>
        <v>2.370967741935484</v>
      </c>
      <c r="V193" s="6">
        <f>AVERAGE(V2:V189)</f>
        <v>1.935483870967742</v>
      </c>
      <c r="W193" s="6">
        <f>AVERAGE(W2:W189)</f>
        <v>4.059139784946237</v>
      </c>
      <c r="X193" s="6">
        <f>AVERAGE(X2:X189)</f>
        <v>-0.2325268817204301</v>
      </c>
      <c r="Y193" s="6">
        <f>AVERAGE(Y2:Y189)</f>
        <v>1.8951612903225807</v>
      </c>
      <c r="Z193" s="6">
        <f>AVERAGE(Z2:Z189)</f>
        <v>5.145161290322581</v>
      </c>
    </row>
    <row r="194" spans="1:26" s="1" customFormat="1" ht="13.5" customHeight="1" x14ac:dyDescent="0.25">
      <c r="A194" s="24"/>
      <c r="B194" s="3"/>
      <c r="C194" s="10" t="s">
        <v>23</v>
      </c>
      <c r="D194" s="45"/>
      <c r="E194" s="6">
        <f>_xlfn.STDEV.P(E2:E189)</f>
        <v>0.88883830356699201</v>
      </c>
      <c r="F194" s="6">
        <f>_xlfn.STDEV.P(F2:F189)</f>
        <v>0.94680151756044295</v>
      </c>
      <c r="G194" s="6">
        <f>_xlfn.STDEV.P(G2:G189)</f>
        <v>0.75615560768985501</v>
      </c>
      <c r="H194" s="6">
        <f>_xlfn.STDEV.P(H2:H189)</f>
        <v>0.78082953478994221</v>
      </c>
      <c r="I194" s="6">
        <f>_xlfn.STDEV.P(I2:I189)</f>
        <v>0.66564698293094771</v>
      </c>
      <c r="J194" s="6">
        <f>_xlfn.STDEV.P(J2:J189)</f>
        <v>1.0156026400101827</v>
      </c>
      <c r="K194" s="6">
        <f>_xlfn.STDEV.P(K2:K189)</f>
        <v>1.0546956596304398</v>
      </c>
      <c r="L194" s="6">
        <f>_xlfn.STDEV.P(L2:L189)</f>
        <v>0.6147162394432607</v>
      </c>
      <c r="M194" s="6">
        <f>_xlfn.STDEV.P(M2:M189)</f>
        <v>0.63885809795754611</v>
      </c>
      <c r="N194" s="6">
        <f>_xlfn.STDEV.P(N2:N189)</f>
        <v>0.76045460363223194</v>
      </c>
      <c r="O194" s="6">
        <f>_xlfn.STDEV.P(O2:O189)</f>
        <v>1.0159014366492498</v>
      </c>
      <c r="P194" s="6">
        <f>_xlfn.STDEV.P(P2:P189)</f>
        <v>0.80809867647552414</v>
      </c>
      <c r="Q194" s="6">
        <f>_xlfn.STDEV.P(Q2:Q189)</f>
        <v>0.87546958147676879</v>
      </c>
      <c r="R194" s="6">
        <f>_xlfn.STDEV.P(R2:R189)</f>
        <v>0.87687166651013948</v>
      </c>
      <c r="S194" s="6">
        <f>_xlfn.STDEV.P(S2:S189)</f>
        <v>0.75801685200568969</v>
      </c>
      <c r="T194" s="6">
        <f>_xlfn.STDEV.P(T2:T189)</f>
        <v>1.2527689299733527</v>
      </c>
      <c r="U194" s="6">
        <f>_xlfn.STDEV.P(U2:U189)</f>
        <v>1.63201047890646</v>
      </c>
      <c r="V194" s="6">
        <f>_xlfn.STDEV.P(V2:V189)</f>
        <v>1.8157403277759454</v>
      </c>
      <c r="W194" s="6">
        <f>_xlfn.STDEV.P(W2:W189)</f>
        <v>1.8144424517100828</v>
      </c>
      <c r="X194" s="6">
        <f>_xlfn.STDEV.P(X2:X189)</f>
        <v>0.94223114406565101</v>
      </c>
      <c r="Y194" s="6">
        <f>_xlfn.STDEV.P(Y2:Y189)</f>
        <v>1.8084786054743778</v>
      </c>
      <c r="Z194" s="6">
        <f>_xlfn.STDEV.P(Z2:Z189)</f>
        <v>1.8084786054743778</v>
      </c>
    </row>
    <row r="195" spans="1:26" s="1" customFormat="1" ht="13.5" customHeight="1" x14ac:dyDescent="0.25">
      <c r="A195" s="24"/>
      <c r="B195" s="3"/>
      <c r="C195" s="10" t="s">
        <v>24</v>
      </c>
      <c r="D195" s="43"/>
      <c r="E195" s="6">
        <f t="shared" ref="E195:Z195" si="0">AVERAGE(E2:E63)</f>
        <v>2.403225806451613</v>
      </c>
      <c r="F195" s="6">
        <f t="shared" si="0"/>
        <v>1.8548387096774193</v>
      </c>
      <c r="G195" s="6">
        <f t="shared" si="0"/>
        <v>0.67741935483870963</v>
      </c>
      <c r="H195" s="6">
        <f t="shared" si="0"/>
        <v>4.258064516129032</v>
      </c>
      <c r="I195" s="6">
        <f t="shared" si="0"/>
        <v>0.56854838709677424</v>
      </c>
      <c r="J195" s="6">
        <f t="shared" si="0"/>
        <v>2.4838709677419355</v>
      </c>
      <c r="K195" s="6">
        <f t="shared" si="0"/>
        <v>2.193548387096774</v>
      </c>
      <c r="L195" s="6">
        <f t="shared" si="0"/>
        <v>0.33870967741935482</v>
      </c>
      <c r="M195" s="6">
        <f t="shared" si="0"/>
        <v>4.67741935483871</v>
      </c>
      <c r="N195" s="6">
        <f t="shared" si="0"/>
        <v>0.6088709677419355</v>
      </c>
      <c r="O195" s="6">
        <f t="shared" si="0"/>
        <v>2.629032258064516</v>
      </c>
      <c r="P195" s="6">
        <f t="shared" si="0"/>
        <v>0.61290322580645162</v>
      </c>
      <c r="Q195" s="6">
        <f t="shared" si="0"/>
        <v>0.77419354838709675</v>
      </c>
      <c r="R195" s="6">
        <f t="shared" si="0"/>
        <v>3.2419354838709675</v>
      </c>
      <c r="S195" s="6">
        <f t="shared" si="0"/>
        <v>0.967741935483871</v>
      </c>
      <c r="T195" s="6">
        <f t="shared" si="0"/>
        <v>1.967741935483871</v>
      </c>
      <c r="U195" s="6">
        <f t="shared" si="0"/>
        <v>2.0806451612903225</v>
      </c>
      <c r="V195" s="6">
        <f t="shared" si="0"/>
        <v>1.9516129032258065</v>
      </c>
      <c r="W195" s="6">
        <f t="shared" si="0"/>
        <v>4.0483870967741939</v>
      </c>
      <c r="X195" s="6">
        <f t="shared" si="0"/>
        <v>-2.4193548387096774E-2</v>
      </c>
      <c r="Y195" s="6">
        <f t="shared" si="0"/>
        <v>2.120967741935484</v>
      </c>
      <c r="Z195" s="6">
        <f>AVERAGE(Z2:Z63)</f>
        <v>5.370967741935484</v>
      </c>
    </row>
    <row r="196" spans="1:26" s="1" customFormat="1" ht="13.5" customHeight="1" x14ac:dyDescent="0.25">
      <c r="A196" s="24"/>
      <c r="B196" s="3"/>
      <c r="C196" s="10" t="s">
        <v>25</v>
      </c>
      <c r="D196" s="43"/>
      <c r="E196" s="6">
        <f t="shared" ref="E196:Z196" si="1">AVERAGE(E64:E124)</f>
        <v>2.5</v>
      </c>
      <c r="F196" s="6">
        <f t="shared" si="1"/>
        <v>2.0833333333333335</v>
      </c>
      <c r="G196" s="6">
        <f t="shared" si="1"/>
        <v>0.43333333333333335</v>
      </c>
      <c r="H196" s="6">
        <f t="shared" si="1"/>
        <v>4.583333333333333</v>
      </c>
      <c r="I196" s="6">
        <f t="shared" si="1"/>
        <v>0.62083333333333335</v>
      </c>
      <c r="J196" s="6">
        <f t="shared" si="1"/>
        <v>2.7333333333333334</v>
      </c>
      <c r="K196" s="6">
        <f t="shared" si="1"/>
        <v>2</v>
      </c>
      <c r="L196" s="6">
        <f t="shared" si="1"/>
        <v>0.26666666666666666</v>
      </c>
      <c r="M196" s="6">
        <f t="shared" si="1"/>
        <v>4.7333333333333334</v>
      </c>
      <c r="N196" s="6">
        <f t="shared" si="1"/>
        <v>0.8</v>
      </c>
      <c r="O196" s="6">
        <f t="shared" si="1"/>
        <v>2.5666666666666669</v>
      </c>
      <c r="P196" s="6">
        <f t="shared" si="1"/>
        <v>0.85</v>
      </c>
      <c r="Q196" s="6">
        <f t="shared" si="1"/>
        <v>0.58333333333333337</v>
      </c>
      <c r="R196" s="6">
        <f t="shared" si="1"/>
        <v>3.4166666666666665</v>
      </c>
      <c r="S196" s="6">
        <f t="shared" si="1"/>
        <v>0.92500000000000004</v>
      </c>
      <c r="T196" s="6">
        <f t="shared" si="1"/>
        <v>1.6833333333333333</v>
      </c>
      <c r="U196" s="6">
        <f t="shared" si="1"/>
        <v>2.4166666666666665</v>
      </c>
      <c r="V196" s="6">
        <f t="shared" si="1"/>
        <v>1.8833333333333333</v>
      </c>
      <c r="W196" s="6">
        <f t="shared" si="1"/>
        <v>4.0999999999999996</v>
      </c>
      <c r="X196" s="6">
        <f t="shared" si="1"/>
        <v>-0.23333333333333334</v>
      </c>
      <c r="Y196" s="6">
        <f t="shared" si="1"/>
        <v>2.1124999999999998</v>
      </c>
      <c r="Z196" s="6">
        <f>AVERAGE(Z64:Z124)</f>
        <v>5.3624999999999998</v>
      </c>
    </row>
    <row r="197" spans="1:26" s="1" customFormat="1" ht="13.5" customHeight="1" thickBot="1" x14ac:dyDescent="0.3">
      <c r="A197" s="25"/>
      <c r="B197" s="26"/>
      <c r="C197" s="27" t="s">
        <v>26</v>
      </c>
      <c r="D197" s="46"/>
      <c r="E197" s="28">
        <f t="shared" ref="E197:Z197" si="2">AVERAGE(E125:E189)</f>
        <v>2.328125</v>
      </c>
      <c r="F197" s="28">
        <f t="shared" si="2"/>
        <v>1.953125</v>
      </c>
      <c r="G197" s="28">
        <f t="shared" si="2"/>
        <v>0.703125</v>
      </c>
      <c r="H197" s="28">
        <f t="shared" si="2"/>
        <v>4.28125</v>
      </c>
      <c r="I197" s="28">
        <f t="shared" si="2"/>
        <v>0.5</v>
      </c>
      <c r="J197" s="28">
        <f t="shared" si="2"/>
        <v>2.46875</v>
      </c>
      <c r="K197" s="28">
        <f t="shared" si="2"/>
        <v>2.1875</v>
      </c>
      <c r="L197" s="28">
        <f t="shared" si="2"/>
        <v>0.34375</v>
      </c>
      <c r="M197" s="28">
        <f t="shared" si="2"/>
        <v>4.65625</v>
      </c>
      <c r="N197" s="28">
        <f t="shared" si="2"/>
        <v>0.6015625</v>
      </c>
      <c r="O197" s="28">
        <f t="shared" si="2"/>
        <v>2.46875</v>
      </c>
      <c r="P197" s="28">
        <f t="shared" si="2"/>
        <v>0.703125</v>
      </c>
      <c r="Q197" s="28">
        <f t="shared" si="2"/>
        <v>0.828125</v>
      </c>
      <c r="R197" s="28">
        <f t="shared" si="2"/>
        <v>3.171875</v>
      </c>
      <c r="S197" s="28">
        <f t="shared" si="2"/>
        <v>0.8515625</v>
      </c>
      <c r="T197" s="28">
        <f t="shared" si="2"/>
        <v>1.421875</v>
      </c>
      <c r="U197" s="28">
        <f t="shared" si="2"/>
        <v>2.609375</v>
      </c>
      <c r="V197" s="28">
        <f t="shared" si="2"/>
        <v>1.96875</v>
      </c>
      <c r="W197" s="28">
        <f t="shared" si="2"/>
        <v>4.03125</v>
      </c>
      <c r="X197" s="28">
        <f t="shared" si="2"/>
        <v>-0.43359375</v>
      </c>
      <c r="Y197" s="28">
        <f t="shared" si="2"/>
        <v>1.47265625</v>
      </c>
      <c r="Z197" s="28">
        <f t="shared" ref="Z197" si="3">AVERAGE(Z125:Z189)</f>
        <v>4.72265625</v>
      </c>
    </row>
    <row r="198" spans="1:26" s="1" customFormat="1" ht="13.5" hidden="1" customHeight="1" x14ac:dyDescent="0.25">
      <c r="A198" s="12"/>
      <c r="B198" s="13"/>
      <c r="C198" s="13"/>
      <c r="D198" s="47"/>
      <c r="E198" s="14"/>
      <c r="F198" s="14"/>
      <c r="G198" s="14"/>
      <c r="H198" s="14"/>
      <c r="I198" s="9"/>
      <c r="J198" s="14"/>
      <c r="K198" s="14"/>
      <c r="L198" s="14"/>
      <c r="M198" s="14"/>
      <c r="N198" s="9"/>
      <c r="O198" s="14"/>
      <c r="P198" s="14"/>
      <c r="Q198" s="14"/>
      <c r="R198" s="14"/>
      <c r="S198" s="9"/>
      <c r="T198" s="9"/>
      <c r="U198" s="9"/>
      <c r="V198" s="9"/>
      <c r="W198" s="9"/>
      <c r="X198" s="9"/>
      <c r="Y198" s="9"/>
      <c r="Z198" s="9"/>
    </row>
    <row r="199" spans="1:26" s="1" customFormat="1" ht="13.5" hidden="1" customHeight="1" x14ac:dyDescent="0.25">
      <c r="A199" s="2"/>
      <c r="B199" s="3"/>
      <c r="C199" s="3"/>
      <c r="D199" s="44"/>
      <c r="E199" s="4"/>
      <c r="F199" s="4"/>
      <c r="G199" s="4"/>
      <c r="H199" s="4"/>
      <c r="I199" s="7"/>
      <c r="J199" s="4"/>
      <c r="K199" s="4"/>
      <c r="L199" s="4"/>
      <c r="M199" s="4"/>
      <c r="N199" s="7"/>
      <c r="O199" s="4"/>
      <c r="P199" s="4"/>
      <c r="Q199" s="4"/>
      <c r="R199" s="4"/>
      <c r="S199" s="7"/>
      <c r="T199" s="7"/>
      <c r="U199" s="7"/>
      <c r="V199" s="7"/>
      <c r="W199" s="7"/>
      <c r="X199" s="7"/>
      <c r="Y199" s="7">
        <f>Y191</f>
        <v>6.25</v>
      </c>
      <c r="Z199" s="7">
        <f>Z191</f>
        <v>9.5</v>
      </c>
    </row>
    <row r="200" spans="1:26" s="1" customFormat="1" ht="13.5" hidden="1" customHeight="1" x14ac:dyDescent="0.25">
      <c r="A200" s="2"/>
      <c r="B200" s="3"/>
      <c r="C200" s="3"/>
      <c r="D200" s="44"/>
      <c r="E200" s="4"/>
      <c r="F200" s="4"/>
      <c r="G200" s="4"/>
      <c r="H200" s="4"/>
      <c r="I200" s="7"/>
      <c r="J200" s="4"/>
      <c r="K200" s="4"/>
      <c r="L200" s="4"/>
      <c r="M200" s="4"/>
      <c r="N200" s="7"/>
      <c r="O200" s="4"/>
      <c r="P200" s="4"/>
      <c r="Q200" s="4"/>
      <c r="R200" s="4"/>
      <c r="S200" s="7"/>
      <c r="T200" s="7"/>
      <c r="U200" s="7"/>
      <c r="V200" s="7"/>
      <c r="W200" s="7"/>
      <c r="X200" s="7"/>
      <c r="Y200" s="7">
        <f>Y192</f>
        <v>-2.75</v>
      </c>
      <c r="Z200" s="7">
        <f>Z192</f>
        <v>0.5</v>
      </c>
    </row>
    <row r="201" spans="1:26" s="1" customFormat="1" ht="13.5" hidden="1" customHeight="1" x14ac:dyDescent="0.25">
      <c r="A201" s="2"/>
      <c r="B201" s="3"/>
      <c r="C201" s="3"/>
      <c r="D201" s="44"/>
      <c r="E201" s="4"/>
      <c r="F201" s="4"/>
      <c r="G201" s="4"/>
      <c r="H201" s="4"/>
      <c r="I201" s="7"/>
      <c r="J201" s="4"/>
      <c r="K201" s="4"/>
      <c r="L201" s="4"/>
      <c r="M201" s="4"/>
      <c r="N201" s="7"/>
      <c r="O201" s="4"/>
      <c r="P201" s="4"/>
      <c r="Q201" s="4"/>
      <c r="R201" s="4"/>
      <c r="S201" s="7"/>
      <c r="T201" s="7"/>
      <c r="U201" s="7"/>
      <c r="V201" s="7"/>
      <c r="W201" s="7"/>
      <c r="X201" s="7"/>
      <c r="Y201" s="7" t="e">
        <f>SLOPE(#REF!,Y199:Y200)</f>
        <v>#REF!</v>
      </c>
      <c r="Z201" s="7" t="e">
        <f>SLOPE(#REF!,Z199:Z200)</f>
        <v>#REF!</v>
      </c>
    </row>
    <row r="202" spans="1:26" s="1" customFormat="1" ht="13.5" hidden="1" customHeight="1" x14ac:dyDescent="0.25">
      <c r="A202" s="2"/>
      <c r="B202" s="3"/>
      <c r="C202" s="3"/>
      <c r="D202" s="44"/>
      <c r="E202" s="4"/>
      <c r="F202" s="4"/>
      <c r="G202" s="4"/>
      <c r="H202" s="4"/>
      <c r="I202" s="7"/>
      <c r="J202" s="4"/>
      <c r="K202" s="4"/>
      <c r="L202" s="4"/>
      <c r="M202" s="4"/>
      <c r="N202" s="7"/>
      <c r="O202" s="4"/>
      <c r="P202" s="4"/>
      <c r="Q202" s="4"/>
      <c r="R202" s="4"/>
      <c r="S202" s="7"/>
      <c r="T202" s="7"/>
      <c r="U202" s="7"/>
      <c r="V202" s="7"/>
      <c r="W202" s="7"/>
      <c r="X202" s="7"/>
      <c r="Y202" s="7" t="e">
        <f>INTERCEPT(#REF!,Y199:Y200)</f>
        <v>#REF!</v>
      </c>
      <c r="Z202" s="7" t="e">
        <f>INTERCEPT(#REF!,Z199:Z200)</f>
        <v>#REF!</v>
      </c>
    </row>
    <row r="203" spans="1:26" ht="15.75" thickBot="1" x14ac:dyDescent="0.3"/>
    <row r="204" spans="1:26" x14ac:dyDescent="0.25">
      <c r="B204" s="29" t="s">
        <v>29</v>
      </c>
      <c r="C204" s="30" t="s">
        <v>30</v>
      </c>
      <c r="D204" s="49"/>
    </row>
    <row r="205" spans="1:26" x14ac:dyDescent="0.25">
      <c r="B205" s="31" t="s">
        <v>31</v>
      </c>
      <c r="C205" s="4" t="s">
        <v>42</v>
      </c>
      <c r="D205" s="43"/>
    </row>
    <row r="206" spans="1:26" x14ac:dyDescent="0.25">
      <c r="B206" s="31" t="s">
        <v>32</v>
      </c>
      <c r="C206" s="4" t="s">
        <v>43</v>
      </c>
      <c r="D206" s="43"/>
    </row>
    <row r="207" spans="1:26" x14ac:dyDescent="0.25">
      <c r="B207" s="31" t="s">
        <v>33</v>
      </c>
      <c r="C207" s="4" t="s">
        <v>44</v>
      </c>
      <c r="D207" s="43"/>
    </row>
    <row r="208" spans="1:26" x14ac:dyDescent="0.25">
      <c r="B208" s="31" t="s">
        <v>34</v>
      </c>
      <c r="C208" s="4" t="s">
        <v>45</v>
      </c>
      <c r="D208" s="43"/>
    </row>
    <row r="209" spans="2:4" x14ac:dyDescent="0.25">
      <c r="B209" s="31" t="s">
        <v>35</v>
      </c>
      <c r="C209" s="4" t="s">
        <v>46</v>
      </c>
      <c r="D209" s="43"/>
    </row>
    <row r="210" spans="2:4" x14ac:dyDescent="0.25">
      <c r="B210" s="31" t="s">
        <v>36</v>
      </c>
      <c r="C210" s="4" t="s">
        <v>47</v>
      </c>
      <c r="D210" s="43"/>
    </row>
    <row r="211" spans="2:4" x14ac:dyDescent="0.25">
      <c r="B211" s="31" t="s">
        <v>37</v>
      </c>
      <c r="C211" s="4" t="s">
        <v>48</v>
      </c>
      <c r="D211" s="43"/>
    </row>
    <row r="212" spans="2:4" x14ac:dyDescent="0.25">
      <c r="B212" s="31" t="s">
        <v>38</v>
      </c>
      <c r="C212" s="4" t="s">
        <v>49</v>
      </c>
      <c r="D212" s="43"/>
    </row>
    <row r="213" spans="2:4" x14ac:dyDescent="0.25">
      <c r="B213" s="31" t="s">
        <v>39</v>
      </c>
      <c r="C213" s="4" t="s">
        <v>50</v>
      </c>
      <c r="D213" s="43"/>
    </row>
    <row r="214" spans="2:4" x14ac:dyDescent="0.25">
      <c r="B214" s="31" t="s">
        <v>40</v>
      </c>
      <c r="C214" s="4" t="s">
        <v>27</v>
      </c>
      <c r="D214" s="43"/>
    </row>
    <row r="215" spans="2:4" ht="15.75" thickBot="1" x14ac:dyDescent="0.3">
      <c r="B215" s="32"/>
      <c r="C215" s="33" t="s">
        <v>41</v>
      </c>
      <c r="D215" s="46"/>
    </row>
  </sheetData>
  <sortState ref="A2:Z189">
    <sortCondition ref="D2:D189"/>
  </sortState>
  <hyperlinks>
    <hyperlink ref="D2" r:id="rId1" display="mailto:b16002@astra.xlri.ac.in"/>
    <hyperlink ref="D3" r:id="rId2" display="mailto:b16003@astra.xlri.ac.in"/>
    <hyperlink ref="D4" r:id="rId3" display="mailto:b16004@astra.xlri.ac.in"/>
    <hyperlink ref="D6" r:id="rId4" display="mailto:b16005@astra.xlri.ac.in"/>
    <hyperlink ref="D7" r:id="rId5" display="mailto:b16006@astra.xlri.ac.in"/>
    <hyperlink ref="D8" r:id="rId6" display="mailto:b16007@astra.xlri.ac.in"/>
    <hyperlink ref="D9" r:id="rId7" display="mailto:b16008@astra.xlri.ac.in"/>
    <hyperlink ref="D10" r:id="rId8" display="mailto:b16009@astra.xlri.ac.in"/>
    <hyperlink ref="D11" r:id="rId9" display="mailto:b16010@astra.xlri.ac.in"/>
    <hyperlink ref="D12" r:id="rId10" display="mailto:b16011@astra.xlri.ac.in"/>
    <hyperlink ref="D13" r:id="rId11" display="mailto:b16012@astra.xlri.ac.in"/>
    <hyperlink ref="D14" r:id="rId12" display="mailto:b16013@astra.xlri.ac.in"/>
    <hyperlink ref="D15" r:id="rId13" display="mailto:b16014@astra.xlri.ac.in"/>
    <hyperlink ref="D16" r:id="rId14" display="mailto:b16015@astra.xlri.ac.in"/>
    <hyperlink ref="D17" r:id="rId15" display="mailto:b16016@astra.xlri.ac.in"/>
    <hyperlink ref="D18" r:id="rId16" display="mailto:b16017@astra.xlri.ac.in"/>
    <hyperlink ref="D19" r:id="rId17" display="mailto:b16018@astra.xlri.ac.in"/>
    <hyperlink ref="D20" r:id="rId18" display="mailto:b16019@astra.xlri.ac.in"/>
    <hyperlink ref="D21" r:id="rId19" display="mailto:b16020@astra.xlri.ac.in"/>
    <hyperlink ref="D22" r:id="rId20" display="mailto:b16021@astra.xlri.ac.in"/>
    <hyperlink ref="D23" r:id="rId21" display="mailto:b16022@astra.xlri.ac.in"/>
    <hyperlink ref="D24" r:id="rId22" display="mailto:b16023@astra.xlri.ac.in"/>
    <hyperlink ref="D25" r:id="rId23" display="mailto:b16024@astra.xlri.ac.in"/>
    <hyperlink ref="D26" r:id="rId24" display="mailto:b16025@astra.xlri.ac.in"/>
    <hyperlink ref="D27" r:id="rId25" display="mailto:b16026@astra.xlri.ac.in"/>
    <hyperlink ref="D28" r:id="rId26" display="mailto:b16027@astra.xlri.ac.in"/>
    <hyperlink ref="D29" r:id="rId27" display="mailto:b16028@astra.xlri.ac.in"/>
    <hyperlink ref="D30" r:id="rId28" display="mailto:b16029@astra.xlri.ac.in"/>
    <hyperlink ref="D31" r:id="rId29" display="mailto:b16030@astra.xlri.ac.in"/>
    <hyperlink ref="D32" r:id="rId30" display="mailto:b16031@astra.xlri.ac.in"/>
    <hyperlink ref="D33" r:id="rId31" display="mailto:b16032@astra.xlri.ac.in"/>
    <hyperlink ref="D34" r:id="rId32" display="mailto:b16033@astra.xlri.ac.in"/>
    <hyperlink ref="D35" r:id="rId33" display="mailto:b16034@astra.xlri.ac.in"/>
    <hyperlink ref="D36" r:id="rId34" display="mailto:b16035@astra.xlri.ac.in"/>
    <hyperlink ref="D37" r:id="rId35" display="mailto:b16036@astra.xlri.ac.in"/>
    <hyperlink ref="D38" r:id="rId36" display="mailto:b16037@astra.xlri.ac.in"/>
    <hyperlink ref="D39" r:id="rId37" display="mailto:b16038@astra.xlri.ac.in"/>
    <hyperlink ref="D40" r:id="rId38" display="mailto:b16039@astra.xlri.ac.in"/>
    <hyperlink ref="D41" r:id="rId39" display="mailto:b16040@astra.xlri.ac.in"/>
    <hyperlink ref="D42" r:id="rId40" display="mailto:b16041@astra.xlri.ac.in"/>
    <hyperlink ref="D43" r:id="rId41" display="mailto:b16042@astra.xlri.ac.in"/>
    <hyperlink ref="D44" r:id="rId42" display="mailto:b16043@astra.xlri.ac.in"/>
    <hyperlink ref="D45" r:id="rId43" display="mailto:b16044@astra.xlri.ac.in"/>
    <hyperlink ref="D46" r:id="rId44" display="mailto:b16045@astra.xlri.ac.in"/>
    <hyperlink ref="D47" r:id="rId45" display="mailto:b16046@astra.xlri.ac.in"/>
    <hyperlink ref="D48" r:id="rId46" display="mailto:b16047@astra.xlri.ac.in"/>
    <hyperlink ref="D49" r:id="rId47" display="mailto:b16048@astra.xlri.ac.in"/>
    <hyperlink ref="D50" r:id="rId48" display="mailto:b16049@astra.xlri.ac.in"/>
    <hyperlink ref="D51" r:id="rId49" display="mailto:b16050@astra.xlri.ac.in"/>
    <hyperlink ref="D52" r:id="rId50" display="mailto:b16051@astra.xlri.ac.in"/>
    <hyperlink ref="D53" r:id="rId51" display="mailto:b16052@astra.xlri.ac.in"/>
    <hyperlink ref="D54" r:id="rId52" display="mailto:b16053@astra.xlri.ac.in"/>
    <hyperlink ref="D55" r:id="rId53" display="mailto:b16054@astra.xlri.ac.in"/>
    <hyperlink ref="D56" r:id="rId54" display="mailto:b16055@astra.xlri.ac.in"/>
    <hyperlink ref="D57" r:id="rId55" display="mailto:b16056@astra.xlri.ac.in"/>
    <hyperlink ref="D58" r:id="rId56" display="mailto:b16056@astra.xlri.ac.in"/>
    <hyperlink ref="D59" r:id="rId57" display="mailto:b16058@astra.xlri.ac.in"/>
    <hyperlink ref="D60" r:id="rId58" display="mailto:b16059@astra.xlri.ac.in"/>
    <hyperlink ref="D61" r:id="rId59" display="mailto:b16060@astra.xlri.ac.in"/>
    <hyperlink ref="D62" r:id="rId60" display="b16061@astra.xlri.ac.in"/>
    <hyperlink ref="D65" r:id="rId61" display="mailto:b16062@astra.xlri.ac.in"/>
    <hyperlink ref="D66" r:id="rId62" display="mailto:b16063@astra.xlri.ac.in"/>
    <hyperlink ref="D67" r:id="rId63" display="mailto:b16064@astra.xlri.ac.in"/>
    <hyperlink ref="D68" r:id="rId64" display="b16065@astra.xlri.ac.in"/>
    <hyperlink ref="D69" r:id="rId65" display="mailto:b16066@astra.xlri.ac.in"/>
    <hyperlink ref="D70" r:id="rId66" display="mailto:b16067@astra.xlri.ac.in"/>
    <hyperlink ref="D71" r:id="rId67" display="mailto:b16068@astra.xlri.ac.in"/>
    <hyperlink ref="D72" r:id="rId68" display="mailto:b16069@astra.xlri.ac.in"/>
    <hyperlink ref="D73" r:id="rId69" display="mailto:b16070@astra.xlri.ac.in"/>
    <hyperlink ref="D74" r:id="rId70" display="mailto:b16071@astra.xlri.ac.in"/>
    <hyperlink ref="D75" r:id="rId71" display="mailto:b16072@astra.xlri.ac.in"/>
    <hyperlink ref="D76" r:id="rId72" display="mailto:b16073@astra.xlri.ac.in"/>
    <hyperlink ref="D77" r:id="rId73" display="mailto:b16074@astra.xlri.ac.in"/>
    <hyperlink ref="D78" r:id="rId74" display="mailto:b16075@astra.xlri.ac.in"/>
    <hyperlink ref="D79" r:id="rId75" display="mailto:b16076@astra.xlri.ac.in"/>
    <hyperlink ref="D80" r:id="rId76" display="mailto:b16077@astra.xlri.ac.in"/>
    <hyperlink ref="D81" r:id="rId77" display="mailto:b16078@astra.xlri.ac.in"/>
    <hyperlink ref="D82" r:id="rId78" display="b16079@astra.xlri.ac.in"/>
    <hyperlink ref="D83" r:id="rId79" display="mailto:b16080@astra.xlri.ac.in"/>
    <hyperlink ref="D84" r:id="rId80" display="mailto:b16081@astra.xlri.ac.in"/>
    <hyperlink ref="D85" r:id="rId81" display="mailto:b16082@astra.xlri.ac.in"/>
    <hyperlink ref="D86" r:id="rId82" display="mailto:b16083@astra.xlri.ac.in"/>
    <hyperlink ref="D87" r:id="rId83" display="mailto:b16084@astra.xlri.ac.in"/>
    <hyperlink ref="D88" r:id="rId84" display="mailto:b16085@astra.xlri.ac.in"/>
    <hyperlink ref="D89" r:id="rId85" display="mailto:b16086@astra.xlri.ac.in"/>
    <hyperlink ref="D90" r:id="rId86" display="mailto:b16087@astra.xlri.ac.in"/>
    <hyperlink ref="D91" r:id="rId87" display="mailto:b16089@astra.xlri.ac.in"/>
    <hyperlink ref="D92" r:id="rId88" display="mailto:b16090@astra.xlri.ac.in"/>
    <hyperlink ref="D93" r:id="rId89" display="mailto:b16091@astra.xlri.ac.in"/>
    <hyperlink ref="D94" r:id="rId90" display="mailto:b16092@astra.xlri.ac.in"/>
    <hyperlink ref="D95" r:id="rId91" display="mailto:b16093@astra.xlri.ac.in"/>
    <hyperlink ref="D96" r:id="rId92" display="mailto:b16094@astra.xlri.ac.in"/>
    <hyperlink ref="D97" r:id="rId93" display="mailto:b16095@astra.xlri.ac.in"/>
    <hyperlink ref="D98" r:id="rId94" display="mailto:b16096@astra.xlri.ac.in"/>
    <hyperlink ref="D99" r:id="rId95" display="mailto:b16097@astra.xlri.ac.in"/>
    <hyperlink ref="D100" r:id="rId96" display="mailto:b16098@astra.xlri.ac.in"/>
    <hyperlink ref="D101" r:id="rId97" display="mailto:b16099@astra.xlri.ac.in"/>
    <hyperlink ref="D102" r:id="rId98" display="mailto:b16100@astra.xlri.ac.in"/>
    <hyperlink ref="D103" r:id="rId99" display="mailto:b16101@astra.xlri.ac.in"/>
    <hyperlink ref="D104" r:id="rId100" display="mailto:b16102@astra.xlri.ac.in"/>
    <hyperlink ref="D105" r:id="rId101" display="mailto:b16103@astra.xlri.ac.in"/>
    <hyperlink ref="D106" r:id="rId102" display="mailto:b16104@astra.xlri.ac.in"/>
    <hyperlink ref="D107" r:id="rId103" display="mailto:b16105@astra.xlri.ac.in"/>
    <hyperlink ref="D108" r:id="rId104" display="mailto:b16106@astra.xlri.ac.in"/>
    <hyperlink ref="D109" r:id="rId105" display="mailto:b16107@astra.xlri.ac.in"/>
    <hyperlink ref="D110" r:id="rId106" display="mailto:b16108@astra.xlri.ac.in"/>
    <hyperlink ref="D111" r:id="rId107" display="mailto:b16109@astra.xlri.ac.in"/>
    <hyperlink ref="D112" r:id="rId108" display="mailto:b16110@astra.xlri.ac.in"/>
    <hyperlink ref="D113" r:id="rId109" display="mailto:b16111@astra.xlri.ac.in"/>
    <hyperlink ref="D114" r:id="rId110" display="mailto:b16112@astra.xlri.ac.in"/>
    <hyperlink ref="D115" r:id="rId111" display="mailto:b16113@astra.xlri.ac.in"/>
    <hyperlink ref="D116" r:id="rId112" display="mailto:b16114@astra.xlri.ac.in"/>
    <hyperlink ref="D117" r:id="rId113" display="b16115@astra.xlri.ac.in"/>
    <hyperlink ref="D118" r:id="rId114" display="mailto:b16116@astra.xlri.ac.in"/>
    <hyperlink ref="D119" r:id="rId115" display="b16117@astra.xlri.ac.in"/>
    <hyperlink ref="D120" r:id="rId116" display="b16118@astra.xlri.ac.in"/>
    <hyperlink ref="D121" r:id="rId117" display="b16119@astra.xlri.ac.in"/>
    <hyperlink ref="D122" r:id="rId118" display="b16120@astra.xlri.ac.in"/>
    <hyperlink ref="D123" r:id="rId119" display="b16121@astra.xlri.ac.in"/>
    <hyperlink ref="D64" r:id="rId120" display="mailto:b15115@astra.xlri.ac.in"/>
    <hyperlink ref="D124" r:id="rId121" display="mailto:b16122@astra.xlri.ac.in"/>
    <hyperlink ref="D125" r:id="rId122" display="mailto:b16123@astra.xlri.ac.in"/>
    <hyperlink ref="D126" r:id="rId123" display="b16124@astra.xlri.ac.in"/>
    <hyperlink ref="D130" r:id="rId124" display="b16128@astra.xlri.ac.in"/>
    <hyperlink ref="D129" r:id="rId125" display="b16125@astra.xlri.ac.in"/>
    <hyperlink ref="D128" r:id="rId126" display="b16127@astra.xlri.ac.in"/>
    <hyperlink ref="D131" r:id="rId127" display="b16129@astra.xlri.ac.in"/>
    <hyperlink ref="D132" r:id="rId128" display="mailto:b16130@astra.xlri.ac.in"/>
    <hyperlink ref="D130:D138" r:id="rId129" display="mailto:b16130@astra.xlri.ac.in"/>
    <hyperlink ref="D133" r:id="rId130" display="b16131@astra.xlri.ac.in"/>
    <hyperlink ref="D134" r:id="rId131" display="b16132@astra.xlri.ac.in"/>
    <hyperlink ref="D135" r:id="rId132" display="b16133@astra.xlri.ac.in"/>
    <hyperlink ref="D136" r:id="rId133" display="b16134@astra.xlri.ac.in"/>
    <hyperlink ref="D137" r:id="rId134" display="b16135@astra.xlri.ac.in"/>
    <hyperlink ref="D138" r:id="rId135" display="b16136@astra.xlri.ac.in"/>
    <hyperlink ref="D139" r:id="rId136" display="b16137@astra.xlri.ac.in"/>
    <hyperlink ref="D140" r:id="rId137" display="b16138@astra.xlri.ac.in"/>
    <hyperlink ref="D141" r:id="rId138" display="b16139@astra.xlri.ac.in"/>
    <hyperlink ref="D142" r:id="rId139" display="mailto:b16140@astra.xlri.ac.in"/>
    <hyperlink ref="D140:D148" r:id="rId140" display="mailto:b16140@astra.xlri.ac.in"/>
    <hyperlink ref="D143" r:id="rId141" display="b16141@astra.xlri.ac.in"/>
    <hyperlink ref="D144" r:id="rId142" display="b16142@astra.xlri.ac.in"/>
    <hyperlink ref="D145" r:id="rId143" display="b16143@astra.xlri.ac.in"/>
    <hyperlink ref="D146" r:id="rId144" display="b16144@astra.xlri.ac.in"/>
    <hyperlink ref="D147" r:id="rId145" display="b16145@astra.xlri.ac.in"/>
    <hyperlink ref="D148" r:id="rId146" display="b16146@astra.xlri.ac.in"/>
    <hyperlink ref="D149" r:id="rId147" display="b16147@astra.xlri.ac.in"/>
    <hyperlink ref="D150" r:id="rId148" display="b16148@astra.xlri.ac.in"/>
    <hyperlink ref="D151" r:id="rId149" display="b16149@astra.xlri.ac.in"/>
    <hyperlink ref="D152" r:id="rId150" display="mailto:b16150@astra.xlri.ac.in"/>
    <hyperlink ref="D150:D158" r:id="rId151" display="mailto:b16150@astra.xlri.ac.in"/>
    <hyperlink ref="D153" r:id="rId152" display="b16151@astra.xlri.ac.in"/>
    <hyperlink ref="D154" r:id="rId153" display="b16152@astra.xlri.ac.in"/>
    <hyperlink ref="D155" r:id="rId154" display="b16153@astra.xlri.ac.in"/>
    <hyperlink ref="D156" r:id="rId155" display="b16154@astra.xlri.ac.in"/>
    <hyperlink ref="D157" r:id="rId156" display="b16155@astra.xlri.ac.in"/>
    <hyperlink ref="D158" r:id="rId157" display="b16156@astra.xlri.ac.in"/>
    <hyperlink ref="D159" r:id="rId158" display="b16157@astra.xlri.ac.in"/>
    <hyperlink ref="D160" r:id="rId159" display="b16158@astra.xlri.ac.in"/>
    <hyperlink ref="D161" r:id="rId160" display="b16159@astra.xlri.ac.in"/>
    <hyperlink ref="D159:D167" r:id="rId161" display="mailto:b16160@astra.xlri.ac.in"/>
    <hyperlink ref="D162" r:id="rId162" display="b16161@astra.xlri.ac.in"/>
    <hyperlink ref="D163" r:id="rId163" display="b16162@astra.xlri.ac.in"/>
    <hyperlink ref="D164" r:id="rId164" display="b16163@astra.xlri.ac.in"/>
    <hyperlink ref="D165" r:id="rId165" display="b16164@astra.xlri.ac.in"/>
    <hyperlink ref="D166" r:id="rId166" display="b16165@astra.xlri.ac.in"/>
    <hyperlink ref="D167" r:id="rId167" display="b16166@astra.xlri.ac.in"/>
    <hyperlink ref="D168" r:id="rId168" display="b16167@astra.xlri.ac.in"/>
    <hyperlink ref="D169" r:id="rId169" display="b16168@astra.xlri.ac.in"/>
    <hyperlink ref="D170" r:id="rId170" display="b16169@astra.xlri.ac.in"/>
    <hyperlink ref="D171" r:id="rId171" display="mailto:b16170@astra.xlri.ac.in"/>
    <hyperlink ref="D169:D177" r:id="rId172" display="mailto:b16170@astra.xlri.ac.in"/>
    <hyperlink ref="D172" r:id="rId173" display="b16171@astra.xlri.ac.in"/>
    <hyperlink ref="D173" r:id="rId174" display="b16172@astra.xlri.ac.in"/>
    <hyperlink ref="D174" r:id="rId175" display="b16173@astra.xlri.ac.in"/>
    <hyperlink ref="D175" r:id="rId176" display="b16174@astra.xlri.ac.in"/>
    <hyperlink ref="D176" r:id="rId177" display="b16175@astra.xlri.ac.in"/>
    <hyperlink ref="D177" r:id="rId178" display="b16176@astra.xlri.ac.in"/>
    <hyperlink ref="D178" r:id="rId179" display="b16177@astra.xlri.ac.in"/>
    <hyperlink ref="D179" r:id="rId180" display="b16178@astra.xlri.ac.in"/>
    <hyperlink ref="D180" r:id="rId181" display="b16179@astra.xlri.ac.in"/>
    <hyperlink ref="D181" r:id="rId182" display="b16180@astra.xlri.ac.in"/>
    <hyperlink ref="D182" r:id="rId183" display="b16181@astra.xlri.ac.in"/>
    <hyperlink ref="D183" r:id="rId184" display="b16182@astra.xlri.ac.in"/>
    <hyperlink ref="D5" r:id="rId185" display="mailto:b16001@astra.xlri.ac.in"/>
  </hyperlinks>
  <printOptions horizontalCentered="1" verticalCentered="1"/>
  <pageMargins left="0.5" right="0.5" top="1" bottom="1" header="0.5" footer="0.5"/>
  <pageSetup paperSize="9" scale="68" fitToHeight="0" orientation="portrait" r:id="rId186"/>
  <headerFooter>
    <oddHeader>&amp;L2016 || XLRI Jamshedpur || BM Term I || Management Accounting I || Grade Sheet</oddHeader>
    <oddFooter>&amp;R(Ram Kumar Kakani)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XLRI-054</dc:creator>
  <cp:lastModifiedBy>Prof Kakani</cp:lastModifiedBy>
  <cp:lastPrinted>2016-09-22T05:35:38Z</cp:lastPrinted>
  <dcterms:created xsi:type="dcterms:W3CDTF">2016-06-16T04:11:31Z</dcterms:created>
  <dcterms:modified xsi:type="dcterms:W3CDTF">2017-07-13T12:15:56Z</dcterms:modified>
</cp:coreProperties>
</file>